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0" windowWidth="7650" windowHeight="9045" firstSheet="8" activeTab="10"/>
  </bookViews>
  <sheets>
    <sheet name="Fall 2000 CIP Order" sheetId="1" r:id="rId1"/>
    <sheet name="Fall 2001 CIP Order" sheetId="2" r:id="rId2"/>
    <sheet name="Fall 2002 CIP Order" sheetId="3" r:id="rId3"/>
    <sheet name="Fall 2003 CIP Order" sheetId="4" r:id="rId4"/>
    <sheet name="Fall 2000 Alpha Order" sheetId="5" r:id="rId5"/>
    <sheet name="Fall 2001 Alpha Order" sheetId="6" r:id="rId6"/>
    <sheet name="Fall 2002 Alpha Order" sheetId="7" r:id="rId7"/>
    <sheet name="Fall 2003 Alpha Order" sheetId="8" r:id="rId8"/>
    <sheet name="2003-2005 CIP Order Summary" sheetId="9" r:id="rId9"/>
    <sheet name="2003-2005 Alpha Order Summary" sheetId="10" r:id="rId10"/>
    <sheet name="Board Synopsis" sheetId="11" r:id="rId11"/>
  </sheets>
  <definedNames>
    <definedName name="_xlnm.Print_Area" localSheetId="9">'2003-2005 Alpha Order Summary'!$B$12:$Q$180</definedName>
    <definedName name="_xlnm.Print_Area" localSheetId="8">'2003-2005 CIP Order Summary'!$B$12:$Q$173</definedName>
    <definedName name="_xlnm.Print_Area" localSheetId="10">'Board Synopsis'!$B$1:$T$16</definedName>
    <definedName name="_xlnm.Print_Area" localSheetId="4">'Fall 2000 Alpha Order'!$B$12:$L$158</definedName>
    <definedName name="_xlnm.Print_Area" localSheetId="0">'Fall 2000 CIP Order'!$B$12:$L$158</definedName>
    <definedName name="_xlnm.Print_Area" localSheetId="5">'Fall 2001 Alpha Order'!$B$12:$L$158</definedName>
    <definedName name="_xlnm.Print_Area" localSheetId="1">'Fall 2001 CIP Order'!$B$12:$L$158</definedName>
    <definedName name="_xlnm.Print_Area" localSheetId="6">'Fall 2002 Alpha Order'!$B$12:$L$162</definedName>
    <definedName name="_xlnm.Print_Area" localSheetId="2">'Fall 2002 CIP Order'!$B$12:$L$162</definedName>
    <definedName name="_xlnm.Print_Area" localSheetId="7">'Fall 2003 Alpha Order'!$A$12:$M$169</definedName>
    <definedName name="_xlnm.Print_Area" localSheetId="3">'Fall 2003 CIP Order'!$A$12:$M$169</definedName>
    <definedName name="_xlnm.Print_Titles" localSheetId="9">'2003-2005 Alpha Order Summary'!$1:$11</definedName>
    <definedName name="_xlnm.Print_Titles" localSheetId="8">'2003-2005 CIP Order Summary'!$1:$11</definedName>
    <definedName name="_xlnm.Print_Titles" localSheetId="7">'Fall 2003 Alpha Order'!$1:$11</definedName>
    <definedName name="_xlnm.Print_Titles" localSheetId="3">'Fall 2003 CIP Order'!$1:$11</definedName>
  </definedNames>
  <calcPr fullCalcOnLoad="1"/>
</workbook>
</file>

<file path=xl/sharedStrings.xml><?xml version="1.0" encoding="utf-8"?>
<sst xmlns="http://schemas.openxmlformats.org/spreadsheetml/2006/main" count="1828" uniqueCount="356">
  <si>
    <t>Collin County Community College District vs. All Texas Community and Technical Colleges</t>
  </si>
  <si>
    <t>Fall 2001</t>
  </si>
  <si>
    <t xml:space="preserve"> </t>
  </si>
  <si>
    <t>Difference</t>
  </si>
  <si>
    <t>Last</t>
  </si>
  <si>
    <t>Course</t>
  </si>
  <si>
    <t>between</t>
  </si>
  <si>
    <t>Census</t>
  </si>
  <si>
    <t>Class</t>
  </si>
  <si>
    <t>CCCCD</t>
  </si>
  <si>
    <t>CIP Code</t>
  </si>
  <si>
    <t>CIP Title</t>
  </si>
  <si>
    <t>Day</t>
  </si>
  <si>
    <t>Rate</t>
  </si>
  <si>
    <t>&amp; State</t>
  </si>
  <si>
    <t>Fall 2000</t>
  </si>
  <si>
    <t>hort srvcs opers &amp; mgmt, gnrl</t>
  </si>
  <si>
    <t>environmental science/studies</t>
  </si>
  <si>
    <t>general retailing operations</t>
  </si>
  <si>
    <t>gnrl sellng sklls &amp; sale opers</t>
  </si>
  <si>
    <t>broadcast journalism</t>
  </si>
  <si>
    <t>mass communications</t>
  </si>
  <si>
    <t>educ/instr media tchn/tchncn</t>
  </si>
  <si>
    <t>communications tch/tchn, other</t>
  </si>
  <si>
    <t>computer &amp; info scis, general</t>
  </si>
  <si>
    <t>computer programming</t>
  </si>
  <si>
    <t>data processing tchn/tchncn</t>
  </si>
  <si>
    <t>baker/pastry chef</t>
  </si>
  <si>
    <t>culinary arts/chef training</t>
  </si>
  <si>
    <t>food &amp; bvrg/restaurant ops mgr</t>
  </si>
  <si>
    <t>education, general</t>
  </si>
  <si>
    <t>computer engineering tch/tchn</t>
  </si>
  <si>
    <t>elctri, eltro &amp; cmm egr tch/tc</t>
  </si>
  <si>
    <t>computer maintenance tchn/tchn</t>
  </si>
  <si>
    <t>elctromechanical tchn/tchncn</t>
  </si>
  <si>
    <t>instrumentation tchn/tchncn</t>
  </si>
  <si>
    <t>quality control tchn/tchncn</t>
  </si>
  <si>
    <t>engineering tch/tchn, general</t>
  </si>
  <si>
    <t>chinese language &amp; literature</t>
  </si>
  <si>
    <t>japanese language &amp; literature</t>
  </si>
  <si>
    <t>russian language &amp; literature</t>
  </si>
  <si>
    <t>german language &amp; literature</t>
  </si>
  <si>
    <t>french language &amp; literature</t>
  </si>
  <si>
    <t>italian language &amp; literature</t>
  </si>
  <si>
    <t>spanish language &amp; literature</t>
  </si>
  <si>
    <t>family resource mgmt studies</t>
  </si>
  <si>
    <t>foods &amp; nutrition science</t>
  </si>
  <si>
    <t>child growth, care, &amp; dev stds</t>
  </si>
  <si>
    <t>family living &amp; parenthood</t>
  </si>
  <si>
    <t>chld care &amp; gd wrk &amp; mgs, gnrl</t>
  </si>
  <si>
    <t>child care provider/assistant</t>
  </si>
  <si>
    <t>child care services manager</t>
  </si>
  <si>
    <t>inst food workers &amp; admn</t>
  </si>
  <si>
    <t>dietician assistant</t>
  </si>
  <si>
    <t>law (llb, jd)</t>
  </si>
  <si>
    <t>paralegal/legal assisting</t>
  </si>
  <si>
    <t>comparative literature</t>
  </si>
  <si>
    <t>english composition</t>
  </si>
  <si>
    <t>english creative writing</t>
  </si>
  <si>
    <t>american literature (U.S.)</t>
  </si>
  <si>
    <t>english lit (brit &amp; commnwlth)</t>
  </si>
  <si>
    <t>speech &amp; rhetorical studies</t>
  </si>
  <si>
    <t>english technical &amp; busi wrtng</t>
  </si>
  <si>
    <t>english lng &amp; lit/lettrs, othr</t>
  </si>
  <si>
    <t>humanities/humanistic studies</t>
  </si>
  <si>
    <t>biology, general</t>
  </si>
  <si>
    <t>botany, general</t>
  </si>
  <si>
    <t>microbiology/bacteriology</t>
  </si>
  <si>
    <t>zoology, general</t>
  </si>
  <si>
    <t>physiology, human &amp; animal</t>
  </si>
  <si>
    <t>mathematics</t>
  </si>
  <si>
    <t>applied mathmatics, general</t>
  </si>
  <si>
    <t>mathematical statistics</t>
  </si>
  <si>
    <t>health &amp; phys educ, general</t>
  </si>
  <si>
    <t>basic skills, general</t>
  </si>
  <si>
    <t>computational skills</t>
  </si>
  <si>
    <t>reading, literacy, &amp; comm skls</t>
  </si>
  <si>
    <t>basic skills, other</t>
  </si>
  <si>
    <t>sports &amp; exercise (activities)</t>
  </si>
  <si>
    <t>dancing (activities)</t>
  </si>
  <si>
    <t>philosophy</t>
  </si>
  <si>
    <t>religion/religious studies</t>
  </si>
  <si>
    <t>physical sciences, general</t>
  </si>
  <si>
    <t>astronomy</t>
  </si>
  <si>
    <t>chemistry, general</t>
  </si>
  <si>
    <t>organic chemistry</t>
  </si>
  <si>
    <t>geology</t>
  </si>
  <si>
    <t>earth &amp; planetary sciences</t>
  </si>
  <si>
    <t>physics, general</t>
  </si>
  <si>
    <t>biological tchnology/tchncn</t>
  </si>
  <si>
    <t>psychology, general</t>
  </si>
  <si>
    <t>developmental &amp; child psyc</t>
  </si>
  <si>
    <t>social psychology</t>
  </si>
  <si>
    <t>criminal justice studies</t>
  </si>
  <si>
    <t>fire protectn &amp; safty tch/tchn</t>
  </si>
  <si>
    <t>fire services administration</t>
  </si>
  <si>
    <t>fire science/firefighting</t>
  </si>
  <si>
    <t>social work</t>
  </si>
  <si>
    <t>social sciences, general</t>
  </si>
  <si>
    <t>anthropology</t>
  </si>
  <si>
    <t>criminology</t>
  </si>
  <si>
    <t>economics, general</t>
  </si>
  <si>
    <t>geography</t>
  </si>
  <si>
    <t>history, general</t>
  </si>
  <si>
    <t>american (U.S.) history</t>
  </si>
  <si>
    <t>american govt &amp; politics (U.S.)</t>
  </si>
  <si>
    <t>sociology</t>
  </si>
  <si>
    <t>drafting, general</t>
  </si>
  <si>
    <t>architectural drafting</t>
  </si>
  <si>
    <t>electrical/electronics draftng</t>
  </si>
  <si>
    <t>desktop publishing equip oper</t>
  </si>
  <si>
    <t>dance</t>
  </si>
  <si>
    <t>design &amp; visual communications</t>
  </si>
  <si>
    <t>grphc dsgn, cmmr art, &amp; illstr</t>
  </si>
  <si>
    <t>commercial photography</t>
  </si>
  <si>
    <t>interior design</t>
  </si>
  <si>
    <t>drama/theater arts, general</t>
  </si>
  <si>
    <t>tchnl thtr/thtr dsgn &amp; stagcft</t>
  </si>
  <si>
    <t>acting &amp; directing</t>
  </si>
  <si>
    <t>drama/thtr lit, hist, &amp; crtcsm</t>
  </si>
  <si>
    <t>film/cinema studies</t>
  </si>
  <si>
    <t>film-video mkng/cinemtg &amp; prod</t>
  </si>
  <si>
    <t>photography</t>
  </si>
  <si>
    <t>art, general (visual)</t>
  </si>
  <si>
    <t>art history, crtcsm, &amp; cnsrvtn</t>
  </si>
  <si>
    <t>drawing</t>
  </si>
  <si>
    <t>painting</t>
  </si>
  <si>
    <t>sculpture</t>
  </si>
  <si>
    <t>printmaking</t>
  </si>
  <si>
    <t>ceramic arts &amp; ceramics</t>
  </si>
  <si>
    <t>metal &amp; jewelry arts</t>
  </si>
  <si>
    <t>music history &amp; literature</t>
  </si>
  <si>
    <t>music - general performance</t>
  </si>
  <si>
    <t>music theory &amp; composition</t>
  </si>
  <si>
    <t>musicology &amp; ethnomusicology</t>
  </si>
  <si>
    <t>music - piano &amp; organ perf</t>
  </si>
  <si>
    <t>music - voice &amp; chrl/opra perf</t>
  </si>
  <si>
    <t>music busi mgt &amp; merchandising</t>
  </si>
  <si>
    <t>sign language interpreter</t>
  </si>
  <si>
    <t>community health liaison</t>
  </si>
  <si>
    <t>dental hygienist</t>
  </si>
  <si>
    <t>physical therapy assistant</t>
  </si>
  <si>
    <t>emergency medical tchn/tchncn</t>
  </si>
  <si>
    <t>respiratory therapy technician</t>
  </si>
  <si>
    <t>surgical/operating room tchncn</t>
  </si>
  <si>
    <t>nursing, general</t>
  </si>
  <si>
    <t>health profs &amp; rel scis, other</t>
  </si>
  <si>
    <t>business, general</t>
  </si>
  <si>
    <t>busi admn &amp; management, gnrl</t>
  </si>
  <si>
    <t>accounting</t>
  </si>
  <si>
    <t>accounting technician</t>
  </si>
  <si>
    <t>admnstrtve asst/secr sci, gnrl</t>
  </si>
  <si>
    <t>legal administrative asst/secr</t>
  </si>
  <si>
    <t>medical admn assistant/secr</t>
  </si>
  <si>
    <t>info proc/data entry tchncn</t>
  </si>
  <si>
    <t>gnrl offce/clrcl &amp; typng srvcs</t>
  </si>
  <si>
    <t>business communications</t>
  </si>
  <si>
    <t>enterprise mgmt &amp; oper, gnrl</t>
  </si>
  <si>
    <t>hospitality administration/mgt</t>
  </si>
  <si>
    <t>travel-tourism management</t>
  </si>
  <si>
    <t>human resources management</t>
  </si>
  <si>
    <t>mgmt info syst &amp; bus d p, gnrl</t>
  </si>
  <si>
    <t>busi computer programming/prog</t>
  </si>
  <si>
    <t>busi systems analysis &amp; design</t>
  </si>
  <si>
    <t>busi systms ntwrkng &amp; telecomm</t>
  </si>
  <si>
    <t>busi marketing &amp; mktg mgmt</t>
  </si>
  <si>
    <t>real estate</t>
  </si>
  <si>
    <t>Fall 2002</t>
  </si>
  <si>
    <t>biology, unique need</t>
  </si>
  <si>
    <t>special education, general</t>
  </si>
  <si>
    <t>sport &amp; fitness adm/mgt</t>
  </si>
  <si>
    <t>music conducting</t>
  </si>
  <si>
    <t>Compl.</t>
  </si>
  <si>
    <t>Total for All CIP Codes</t>
  </si>
  <si>
    <t>Red fill indicates that CCCCD's course completion rate is below the state average course completion rate.</t>
  </si>
  <si>
    <t>Green fill indicates that CCCCD's course completion rate is as high or higher than the state average course completion rate.</t>
  </si>
  <si>
    <t>Source:  Texas Higher Education Coordinating Board, based on certified CBM-004 and CBM-006, fall 2000.</t>
  </si>
  <si>
    <t>Source:  Texas Higher Education Coordinating Board, based on certified CBM-004 and CBM-006, fall 2001.</t>
  </si>
  <si>
    <t>Source:  Texas Higher Education Coordinating Board, based on certified CBM-004 and CBM-006, fall 2002.</t>
  </si>
  <si>
    <t>Comparison of Course Completion Rates by Classification of Instructional Programs (CIP) Code</t>
  </si>
  <si>
    <t>Alphabetically Ordered Comparison of Course Completion Rates by Classification of Instructional Programs (CIP) Code</t>
  </si>
  <si>
    <t>3-Year</t>
  </si>
  <si>
    <t>Red fill indicates that CCCCD's 3-year average course completion rate is below the state average course completion rate.</t>
  </si>
  <si>
    <t>Green fill indicates that CCCCD's 3-year average course completion rate is as high or higher than the state average course completion rate.</t>
  </si>
  <si>
    <t>na</t>
  </si>
  <si>
    <t>Year</t>
  </si>
  <si>
    <t>Avg.</t>
  </si>
  <si>
    <r>
      <t>Statewide Fall Semester Course Completion Rates</t>
    </r>
    <r>
      <rPr>
        <vertAlign val="superscript"/>
        <sz val="10"/>
        <rFont val="Arial"/>
        <family val="2"/>
      </rPr>
      <t>1</t>
    </r>
  </si>
  <si>
    <r>
      <t>CCCCD Fall Semester Course Completion Rates</t>
    </r>
    <r>
      <rPr>
        <vertAlign val="superscript"/>
        <sz val="10"/>
        <rFont val="Arial"/>
        <family val="2"/>
      </rPr>
      <t>1</t>
    </r>
  </si>
  <si>
    <r>
      <t>1</t>
    </r>
    <r>
      <rPr>
        <sz val="10"/>
        <rFont val="Arial"/>
        <family val="0"/>
      </rPr>
      <t>Course completion rates in this table were calcuated by dividing contact hour enrollment on the last class day of the semester by the contact hour enrollment on the census day of the same semester.</t>
    </r>
  </si>
  <si>
    <r>
      <t>2</t>
    </r>
    <r>
      <rPr>
        <sz val="10"/>
        <rFont val="Arial"/>
        <family val="0"/>
      </rPr>
      <t>Due to rounding error, some of the numbers in these columns may apprear counterintuitive.  For example, if CCCCD had a course completion rate of 82.5% for a given year while the state average was 83.4, both percentages would appear as 83%, but the difference would round to -1% rather than zero as it might appear it should.</t>
    </r>
  </si>
  <si>
    <t>Absence of any fill color identifies CIP codes that were used only at CCCCD and not at any other institution in the state.</t>
  </si>
  <si>
    <r>
      <t>Difference between CCCCD and Statewide Rates</t>
    </r>
    <r>
      <rPr>
        <vertAlign val="superscript"/>
        <sz val="10"/>
        <rFont val="Arial"/>
        <family val="2"/>
      </rPr>
      <t>2</t>
    </r>
  </si>
  <si>
    <r>
      <t>Statewide SCH Enrollment</t>
    </r>
    <r>
      <rPr>
        <vertAlign val="superscript"/>
        <sz val="10"/>
        <rFont val="Arial"/>
        <family val="2"/>
      </rPr>
      <t>1</t>
    </r>
  </si>
  <si>
    <r>
      <t>CCCCD SCH Enrollment</t>
    </r>
    <r>
      <rPr>
        <vertAlign val="superscript"/>
        <sz val="10"/>
        <rFont val="Arial"/>
        <family val="2"/>
      </rPr>
      <t>1</t>
    </r>
  </si>
  <si>
    <r>
      <t>1</t>
    </r>
    <r>
      <rPr>
        <sz val="10"/>
        <rFont val="Arial"/>
        <family val="0"/>
      </rPr>
      <t>In this table, SCH stands for student contact hours</t>
    </r>
  </si>
  <si>
    <r>
      <t>1</t>
    </r>
    <r>
      <rPr>
        <sz val="10"/>
        <rFont val="Arial"/>
        <family val="2"/>
      </rPr>
      <t>In this table, SCH stands for student contact hours</t>
    </r>
  </si>
  <si>
    <t>Total for CIP Codes Offered at CCCCD</t>
  </si>
  <si>
    <t>Difference between CCCCD and Statewide Rates</t>
  </si>
  <si>
    <t>Course Completion Rates Comparison</t>
  </si>
  <si>
    <t>Fall 2003</t>
  </si>
  <si>
    <t>Environmental Studies</t>
  </si>
  <si>
    <t>Mass Communication/Media Studies</t>
  </si>
  <si>
    <t>Broadcast Journalism</t>
  </si>
  <si>
    <t>Radio &amp; Television</t>
  </si>
  <si>
    <t>Recording Arts Tech.</t>
  </si>
  <si>
    <t>Prepress/Desktop Pub. &amp; Digital Imaging Design</t>
  </si>
  <si>
    <t>Printing Press Operator</t>
  </si>
  <si>
    <t>Computer &amp; Info. Sciences, Gen.</t>
  </si>
  <si>
    <t>Computer Programming/Programmer, Gen.</t>
  </si>
  <si>
    <t>Computer Programming Special Applications</t>
  </si>
  <si>
    <t>Data Processing &amp; Data Processing Tech.</t>
  </si>
  <si>
    <t>Web Page, Digital/Multimedia &amp; Info. Resources Design</t>
  </si>
  <si>
    <t>Data Modeling/Warehousing &amp; Database Admin.</t>
  </si>
  <si>
    <t>Computer Graphics</t>
  </si>
  <si>
    <t>Computer Systems Networking &amp; Telecomm.</t>
  </si>
  <si>
    <t>Computer &amp; Info. Systems Security</t>
  </si>
  <si>
    <t>Web/Mutlimedia Management &amp; Webmaster</t>
  </si>
  <si>
    <t>Baking &amp; Pastry Arts/Baker/Pastry Chef</t>
  </si>
  <si>
    <t>Culinary Arts/Chef Training</t>
  </si>
  <si>
    <t>Restaurant, Culinary, and Catering Mgt./Mgr.</t>
  </si>
  <si>
    <t>Education, Gen.</t>
  </si>
  <si>
    <t>Special Educ. &amp; Teaching, Gen.</t>
  </si>
  <si>
    <t>Engineering, Gen.</t>
  </si>
  <si>
    <t>Electrical, Electronics, &amp; Comms. Engineering</t>
  </si>
  <si>
    <t>Engineering Mechanics</t>
  </si>
  <si>
    <t>Engineering Tech., Gen.</t>
  </si>
  <si>
    <t>Laser &amp; Optical Tech.</t>
  </si>
  <si>
    <t>Telecommunications Tech.</t>
  </si>
  <si>
    <t>Instrumentation Tech.</t>
  </si>
  <si>
    <t>Quality Control Tech.</t>
  </si>
  <si>
    <t>Computer Engineering Tech.</t>
  </si>
  <si>
    <t>Computer Tech./Computer Systems Tech.</t>
  </si>
  <si>
    <t>Drafting &amp; Design Tech., Gen.</t>
  </si>
  <si>
    <t>CAD/CADD Drafting/Design Tech.</t>
  </si>
  <si>
    <t>Architectural Drafting &amp; Architectural CAD/CADD</t>
  </si>
  <si>
    <t>Elect./Electron. Drafting &amp; Elect./Electron. CAD/CADD</t>
  </si>
  <si>
    <t>Comparative Literature</t>
  </si>
  <si>
    <t>Russian Lang. &amp; Lit.</t>
  </si>
  <si>
    <t>German Lang. &amp; Lit.</t>
  </si>
  <si>
    <t>French Lang. &amp; Lit.</t>
  </si>
  <si>
    <t>Spanish Lang. &amp; Lit.</t>
  </si>
  <si>
    <t>Sign Lang. Interpretation &amp; Translation</t>
  </si>
  <si>
    <t>Family Resource Management Studies, Gen.</t>
  </si>
  <si>
    <t>Consumer Economics</t>
  </si>
  <si>
    <t>Foods, Nutrition &amp; Wellness Studies, Gen.</t>
  </si>
  <si>
    <t>Human Development &amp; Family Studies, Gen.</t>
  </si>
  <si>
    <t>Child Development</t>
  </si>
  <si>
    <t>Child Care &amp; Support Services Mgt.</t>
  </si>
  <si>
    <t>Child Care Provider/Assistant</t>
  </si>
  <si>
    <t>Law</t>
  </si>
  <si>
    <t>Legal Admin. Asst./Secretary</t>
  </si>
  <si>
    <t>Legal Assistant/Paralegal</t>
  </si>
  <si>
    <t>English Composition</t>
  </si>
  <si>
    <t>English Creative Writing</t>
  </si>
  <si>
    <t>American Literature (U.S.)</t>
  </si>
  <si>
    <t>Speech &amp; Rhetorical Studies</t>
  </si>
  <si>
    <t>English Technical &amp; Business Writing</t>
  </si>
  <si>
    <t>Humanities/Humanistic Studies</t>
  </si>
  <si>
    <t>Biology, Gen.</t>
  </si>
  <si>
    <t>Botany, Gen.</t>
  </si>
  <si>
    <t>Medical Microbiology &amp; Bacteriology</t>
  </si>
  <si>
    <t>Animal Physiology</t>
  </si>
  <si>
    <t>Mathematics</t>
  </si>
  <si>
    <t>Mathematics, Gen.</t>
  </si>
  <si>
    <t>Applied Mathematics, Gen.</t>
  </si>
  <si>
    <t>Mathematical Statistics</t>
  </si>
  <si>
    <t>Health &amp; PE, Gen.</t>
  </si>
  <si>
    <t>Basic Skills, Gen.</t>
  </si>
  <si>
    <t>Numeracy &amp; Computational Skills</t>
  </si>
  <si>
    <t>Literacy &amp; Communication Skills</t>
  </si>
  <si>
    <t>Sport &amp; Exercise</t>
  </si>
  <si>
    <t>Dancing</t>
  </si>
  <si>
    <t>Philosophy</t>
  </si>
  <si>
    <t>Religion/Religious Studies</t>
  </si>
  <si>
    <t>Physical Sciences, Gen.</t>
  </si>
  <si>
    <t>Astronomy</t>
  </si>
  <si>
    <t>Chemistry, Gen.</t>
  </si>
  <si>
    <t>Organic Chemistry</t>
  </si>
  <si>
    <t>Geology</t>
  </si>
  <si>
    <t>Physics, Gen.</t>
  </si>
  <si>
    <t>Biological Tech.</t>
  </si>
  <si>
    <t>Psychology, Gen.</t>
  </si>
  <si>
    <t>Developmental &amp; Child Psych.</t>
  </si>
  <si>
    <t>Social Psychology</t>
  </si>
  <si>
    <t>Psychology</t>
  </si>
  <si>
    <t>Criminal Justice Studies</t>
  </si>
  <si>
    <t>Fire Protection &amp; Safety Tech.</t>
  </si>
  <si>
    <t>Fire Services Adm.</t>
  </si>
  <si>
    <t>Fire Science/Firefighting</t>
  </si>
  <si>
    <t>Social Work</t>
  </si>
  <si>
    <t>Anthropology</t>
  </si>
  <si>
    <t>Archeology</t>
  </si>
  <si>
    <t>Criminology</t>
  </si>
  <si>
    <t>Economics, Gen.</t>
  </si>
  <si>
    <t>Geography</t>
  </si>
  <si>
    <t>American Govt. &amp; Politics</t>
  </si>
  <si>
    <t>Sociology</t>
  </si>
  <si>
    <t>Dance</t>
  </si>
  <si>
    <t>Design &amp; Visual Comm.</t>
  </si>
  <si>
    <t>Graphic Design, Commercial Art &amp; Illustration</t>
  </si>
  <si>
    <t>Commercial Photography</t>
  </si>
  <si>
    <t>Interior Design</t>
  </si>
  <si>
    <t>Graphic Design</t>
  </si>
  <si>
    <t>Drama/Theater Arts, Gen.</t>
  </si>
  <si>
    <t>Technical Theater/Theater Design &amp; Stagecraft</t>
  </si>
  <si>
    <t>Playwriting &amp; Screenwriting</t>
  </si>
  <si>
    <t>Drama/Theater Literature, History &amp; Criticism</t>
  </si>
  <si>
    <t>Acting</t>
  </si>
  <si>
    <t>Film-Video Making/Cinematography &amp; Production</t>
  </si>
  <si>
    <t>Photography</t>
  </si>
  <si>
    <t>Art History, Criticism, &amp; Conservation</t>
  </si>
  <si>
    <t>Drawing</t>
  </si>
  <si>
    <t>Painting</t>
  </si>
  <si>
    <t>Sculpture</t>
  </si>
  <si>
    <t>Printmaking</t>
  </si>
  <si>
    <t>Ceramics Arts &amp; Ceramics</t>
  </si>
  <si>
    <t>Metal and Jewelry Arts</t>
  </si>
  <si>
    <t>Music History &amp; Literature</t>
  </si>
  <si>
    <t>Music - General Performance</t>
  </si>
  <si>
    <t>Music Theory &amp; Composition</t>
  </si>
  <si>
    <t>Musicology &amp; Ethnomusicology</t>
  </si>
  <si>
    <t>Music - Piano &amp; Organ Performance</t>
  </si>
  <si>
    <t>Music - Voice &amp; Choral/Opera Performance</t>
  </si>
  <si>
    <t>Music Business Mgt. &amp; Merchandising</t>
  </si>
  <si>
    <t>Health Professions &amp; Related Sciences, Other</t>
  </si>
  <si>
    <t>Dental Hygienist</t>
  </si>
  <si>
    <t>Medical Transcription</t>
  </si>
  <si>
    <t>Medical Admin./Exec. Asst. &amp; Medical Secretary</t>
  </si>
  <si>
    <t>Emergency Medical Tech.</t>
  </si>
  <si>
    <t>Respiratory Therapy Technician</t>
  </si>
  <si>
    <t>Surgical/Operating Room Technician</t>
  </si>
  <si>
    <t>Community Health Services/Liaison/Counseling</t>
  </si>
  <si>
    <t>Nursing (R.N. Training)</t>
  </si>
  <si>
    <t>Business, Gen.</t>
  </si>
  <si>
    <t>Bus. Admin. &amp; Mgt., Gen.</t>
  </si>
  <si>
    <t>Accounting</t>
  </si>
  <si>
    <t>Accounting Technician</t>
  </si>
  <si>
    <t>Administrative Asst./Secretarial Science, Gen.</t>
  </si>
  <si>
    <t>Information Processing/Data Entry Technician</t>
  </si>
  <si>
    <t>Gen. Office, Clerical &amp; Typing Services</t>
  </si>
  <si>
    <t>Business Communication</t>
  </si>
  <si>
    <t>Hospitality Adm./Mgt.</t>
  </si>
  <si>
    <t>Travel-Tourism Mgt.</t>
  </si>
  <si>
    <t>Human Resources Mgt.</t>
  </si>
  <si>
    <t>Bus. Marketing &amp; Marketing Mgt.</t>
  </si>
  <si>
    <t>Real Estate</t>
  </si>
  <si>
    <t>History, Gen.</t>
  </si>
  <si>
    <t>American (U.S.) History</t>
  </si>
  <si>
    <t>Animat., Interactive Tech., Video Grphcs &amp; Spec. Effects</t>
  </si>
  <si>
    <t>Fall 2003, 2004, 2005 and Three-Year Average</t>
  </si>
  <si>
    <t>Source:  Texas Higher Education Coordinating Board, based on certified CBM-004 and CBM-006, fall 2003, 2004, and 2005.</t>
  </si>
  <si>
    <t>Source:  Texas Higher Education Coordinating Board, based on certified CBM-004 and CBM-006, fall 2003.</t>
  </si>
  <si>
    <t>4-Year</t>
  </si>
  <si>
    <t>Fall 2000, 2001, 2002, 2003 and Four-Year Average</t>
  </si>
  <si>
    <t>Source:  Texas Higher Education Coordinating Board, based on certified CBM-004 and CBM-006, fall 2000, 2001, 2002, and 2003.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</si>
</sst>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6">
    <font>
      <sz val="10"/>
      <name val="Arial"/>
      <family val="0"/>
    </font>
    <font>
      <b/>
      <sz val="10"/>
      <name val="Arial"/>
      <family val="2"/>
    </font>
    <font>
      <vertAlign val="superscript"/>
      <sz val="10"/>
      <name val="Arial"/>
      <family val="2"/>
    </font>
    <font>
      <u val="single"/>
      <sz val="10"/>
      <color indexed="12"/>
      <name val="Arial"/>
      <family val="0"/>
    </font>
    <font>
      <u val="single"/>
      <sz val="10"/>
      <color indexed="36"/>
      <name val="Arial"/>
      <family val="0"/>
    </font>
    <font>
      <sz val="8"/>
      <name val="Arial"/>
      <family val="0"/>
    </font>
  </fonts>
  <fills count="5">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22"/>
        <bgColor indexed="64"/>
      </patternFill>
    </fill>
  </fills>
  <borders count="6">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9" fontId="0" fillId="0" borderId="0" xfId="0" applyNumberFormat="1" applyAlignment="1">
      <alignment horizontal="right"/>
    </xf>
    <xf numFmtId="9" fontId="0" fillId="0" borderId="0" xfId="0" applyNumberFormat="1" applyAlignment="1">
      <alignment/>
    </xf>
    <xf numFmtId="0" fontId="0" fillId="0" borderId="1" xfId="0" applyBorder="1" applyAlignment="1">
      <alignment/>
    </xf>
    <xf numFmtId="9" fontId="0" fillId="0" borderId="1" xfId="0" applyNumberFormat="1" applyBorder="1" applyAlignment="1">
      <alignment horizontal="right"/>
    </xf>
    <xf numFmtId="0" fontId="0" fillId="0" borderId="2" xfId="0" applyBorder="1" applyAlignment="1">
      <alignment/>
    </xf>
    <xf numFmtId="9" fontId="0" fillId="0" borderId="2" xfId="0" applyNumberFormat="1" applyBorder="1" applyAlignment="1">
      <alignment horizontal="right"/>
    </xf>
    <xf numFmtId="9" fontId="0" fillId="0" borderId="2" xfId="0" applyNumberFormat="1" applyBorder="1" applyAlignment="1">
      <alignment/>
    </xf>
    <xf numFmtId="3" fontId="0" fillId="0" borderId="0" xfId="0" applyNumberFormat="1" applyAlignment="1">
      <alignment horizontal="right"/>
    </xf>
    <xf numFmtId="3" fontId="0" fillId="0" borderId="1" xfId="0" applyNumberFormat="1" applyBorder="1" applyAlignment="1">
      <alignment horizontal="right"/>
    </xf>
    <xf numFmtId="3" fontId="0" fillId="0" borderId="2" xfId="0" applyNumberFormat="1" applyBorder="1" applyAlignment="1">
      <alignment horizontal="right"/>
    </xf>
    <xf numFmtId="3" fontId="0" fillId="0" borderId="0" xfId="0" applyNumberFormat="1" applyAlignment="1">
      <alignment/>
    </xf>
    <xf numFmtId="3" fontId="0" fillId="0" borderId="2" xfId="0" applyNumberFormat="1" applyBorder="1" applyAlignment="1">
      <alignment/>
    </xf>
    <xf numFmtId="0" fontId="0" fillId="0" borderId="0" xfId="0" applyAlignment="1">
      <alignment horizontal="left"/>
    </xf>
    <xf numFmtId="0" fontId="0" fillId="0" borderId="1" xfId="0" applyBorder="1" applyAlignment="1">
      <alignment horizontal="left"/>
    </xf>
    <xf numFmtId="0" fontId="0" fillId="0" borderId="2" xfId="0" applyBorder="1" applyAlignment="1">
      <alignment horizontal="left"/>
    </xf>
    <xf numFmtId="0" fontId="0" fillId="2" borderId="0" xfId="0" applyFill="1" applyAlignment="1">
      <alignment/>
    </xf>
    <xf numFmtId="0" fontId="0" fillId="3" borderId="0" xfId="0" applyFill="1" applyAlignment="1">
      <alignment/>
    </xf>
    <xf numFmtId="3" fontId="0" fillId="2" borderId="0" xfId="0" applyNumberFormat="1" applyFill="1" applyAlignment="1">
      <alignment/>
    </xf>
    <xf numFmtId="9" fontId="0" fillId="2" borderId="0" xfId="0" applyNumberFormat="1" applyFill="1" applyAlignment="1">
      <alignment/>
    </xf>
    <xf numFmtId="3" fontId="0" fillId="3" borderId="0" xfId="0" applyNumberFormat="1" applyFill="1" applyAlignment="1">
      <alignment/>
    </xf>
    <xf numFmtId="9" fontId="0" fillId="3" borderId="0" xfId="0" applyNumberFormat="1" applyFill="1" applyAlignment="1">
      <alignment/>
    </xf>
    <xf numFmtId="0" fontId="0" fillId="2" borderId="0" xfId="0" applyFill="1" applyAlignment="1">
      <alignment horizontal="left"/>
    </xf>
    <xf numFmtId="0" fontId="0" fillId="3" borderId="0" xfId="0" applyFill="1" applyAlignment="1">
      <alignment horizontal="left"/>
    </xf>
    <xf numFmtId="0" fontId="0" fillId="3" borderId="1" xfId="0" applyFill="1" applyBorder="1" applyAlignment="1">
      <alignment horizontal="left"/>
    </xf>
    <xf numFmtId="0" fontId="0" fillId="3" borderId="1" xfId="0" applyFill="1" applyBorder="1" applyAlignment="1">
      <alignment/>
    </xf>
    <xf numFmtId="3" fontId="0" fillId="3" borderId="1" xfId="0" applyNumberFormat="1" applyFill="1" applyBorder="1" applyAlignment="1">
      <alignment/>
    </xf>
    <xf numFmtId="9" fontId="0" fillId="3" borderId="1" xfId="0" applyNumberFormat="1" applyFill="1" applyBorder="1" applyAlignment="1">
      <alignment/>
    </xf>
    <xf numFmtId="0" fontId="0" fillId="4" borderId="0" xfId="0" applyFill="1" applyAlignment="1">
      <alignment/>
    </xf>
    <xf numFmtId="0" fontId="0" fillId="4" borderId="1" xfId="0" applyFill="1" applyBorder="1" applyAlignment="1">
      <alignment/>
    </xf>
    <xf numFmtId="0" fontId="0" fillId="2" borderId="1" xfId="0" applyFill="1" applyBorder="1" applyAlignment="1">
      <alignment horizontal="left"/>
    </xf>
    <xf numFmtId="0" fontId="0" fillId="2" borderId="1" xfId="0" applyFill="1" applyBorder="1" applyAlignment="1">
      <alignment/>
    </xf>
    <xf numFmtId="3" fontId="0" fillId="2" borderId="1" xfId="0" applyNumberFormat="1" applyFill="1" applyBorder="1" applyAlignment="1">
      <alignment/>
    </xf>
    <xf numFmtId="9" fontId="0" fillId="2" borderId="1" xfId="0" applyNumberFormat="1" applyFill="1" applyBorder="1" applyAlignment="1">
      <alignment/>
    </xf>
    <xf numFmtId="0" fontId="0" fillId="0" borderId="0" xfId="0" applyBorder="1" applyAlignment="1">
      <alignment horizontal="right" wrapText="1"/>
    </xf>
    <xf numFmtId="0" fontId="0" fillId="0" borderId="1" xfId="0" applyBorder="1" applyAlignment="1">
      <alignment horizontal="right"/>
    </xf>
    <xf numFmtId="9" fontId="0" fillId="2" borderId="0" xfId="0" applyNumberFormat="1" applyFill="1" applyAlignment="1">
      <alignment horizontal="right"/>
    </xf>
    <xf numFmtId="0" fontId="0" fillId="2" borderId="0" xfId="0" applyFill="1" applyAlignment="1">
      <alignment horizontal="right"/>
    </xf>
    <xf numFmtId="0" fontId="0" fillId="3" borderId="0" xfId="0" applyFill="1" applyAlignment="1">
      <alignment horizontal="right"/>
    </xf>
    <xf numFmtId="9" fontId="0" fillId="3" borderId="0" xfId="0" applyNumberFormat="1" applyFill="1" applyAlignment="1">
      <alignment horizontal="right"/>
    </xf>
    <xf numFmtId="9" fontId="0" fillId="3" borderId="1" xfId="0" applyNumberFormat="1" applyFill="1" applyBorder="1" applyAlignment="1">
      <alignment horizontal="right"/>
    </xf>
    <xf numFmtId="9" fontId="0" fillId="2" borderId="1" xfId="0" applyNumberFormat="1" applyFill="1" applyBorder="1" applyAlignment="1">
      <alignment horizontal="right"/>
    </xf>
    <xf numFmtId="9" fontId="0" fillId="4" borderId="0" xfId="0" applyNumberFormat="1" applyFill="1" applyAlignment="1">
      <alignment horizontal="right"/>
    </xf>
    <xf numFmtId="9" fontId="0" fillId="4" borderId="1" xfId="0" applyNumberFormat="1" applyFill="1" applyBorder="1" applyAlignment="1">
      <alignment horizontal="right"/>
    </xf>
    <xf numFmtId="0" fontId="0" fillId="0" borderId="0" xfId="0" applyAlignment="1">
      <alignment wrapText="1"/>
    </xf>
    <xf numFmtId="0" fontId="0" fillId="0" borderId="0" xfId="0" applyFill="1" applyAlignment="1">
      <alignment/>
    </xf>
    <xf numFmtId="9" fontId="0" fillId="0" borderId="0" xfId="0" applyNumberFormat="1" applyFill="1" applyAlignment="1">
      <alignment horizontal="right"/>
    </xf>
    <xf numFmtId="0" fontId="0" fillId="0" borderId="3" xfId="0" applyBorder="1" applyAlignment="1">
      <alignment/>
    </xf>
    <xf numFmtId="0" fontId="0" fillId="0" borderId="4" xfId="0" applyBorder="1" applyAlignment="1">
      <alignment/>
    </xf>
    <xf numFmtId="0" fontId="2" fillId="0" borderId="0" xfId="0" applyFont="1" applyAlignment="1">
      <alignment/>
    </xf>
    <xf numFmtId="0" fontId="0" fillId="0" borderId="0" xfId="0" applyFill="1" applyAlignment="1">
      <alignment horizontal="left"/>
    </xf>
    <xf numFmtId="3" fontId="0" fillId="0" borderId="0" xfId="0" applyNumberFormat="1" applyFill="1" applyAlignment="1">
      <alignment/>
    </xf>
    <xf numFmtId="9" fontId="0" fillId="0" borderId="0" xfId="0" applyNumberFormat="1" applyFill="1" applyAlignment="1">
      <alignment/>
    </xf>
    <xf numFmtId="0" fontId="0" fillId="0" borderId="1" xfId="0" applyFill="1" applyBorder="1" applyAlignment="1">
      <alignment/>
    </xf>
    <xf numFmtId="9" fontId="0" fillId="0" borderId="1" xfId="0" applyNumberFormat="1" applyFill="1" applyBorder="1" applyAlignment="1">
      <alignment horizontal="right"/>
    </xf>
    <xf numFmtId="3" fontId="0" fillId="2" borderId="1" xfId="0" applyNumberFormat="1" applyFill="1" applyBorder="1" applyAlignment="1">
      <alignment horizontal="right"/>
    </xf>
    <xf numFmtId="0" fontId="0" fillId="2" borderId="5" xfId="0" applyFill="1" applyBorder="1" applyAlignment="1">
      <alignment horizontal="left"/>
    </xf>
    <xf numFmtId="0" fontId="0" fillId="2" borderId="5" xfId="0" applyFill="1" applyBorder="1" applyAlignment="1">
      <alignment/>
    </xf>
    <xf numFmtId="3" fontId="0" fillId="2" borderId="5" xfId="0" applyNumberFormat="1" applyFill="1" applyBorder="1" applyAlignment="1">
      <alignment horizontal="right"/>
    </xf>
    <xf numFmtId="9" fontId="0" fillId="2" borderId="5" xfId="0" applyNumberFormat="1" applyFill="1" applyBorder="1" applyAlignment="1">
      <alignment/>
    </xf>
    <xf numFmtId="0" fontId="0" fillId="4" borderId="5" xfId="0" applyFill="1" applyBorder="1" applyAlignment="1">
      <alignment/>
    </xf>
    <xf numFmtId="0" fontId="0" fillId="0" borderId="0" xfId="0" applyFill="1" applyBorder="1" applyAlignment="1">
      <alignment horizontal="left"/>
    </xf>
    <xf numFmtId="0" fontId="0" fillId="0" borderId="0" xfId="0" applyFill="1" applyBorder="1" applyAlignment="1">
      <alignment/>
    </xf>
    <xf numFmtId="3" fontId="0" fillId="0" borderId="0" xfId="0" applyNumberFormat="1" applyFill="1" applyBorder="1" applyAlignment="1">
      <alignment/>
    </xf>
    <xf numFmtId="9" fontId="0" fillId="0" borderId="0" xfId="0" applyNumberFormat="1"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0" applyNumberFormat="1" applyFill="1" applyAlignment="1">
      <alignment/>
    </xf>
    <xf numFmtId="0" fontId="2" fillId="0" borderId="0" xfId="0" applyFont="1" applyFill="1" applyAlignment="1">
      <alignment/>
    </xf>
    <xf numFmtId="0" fontId="0" fillId="0" borderId="3" xfId="0" applyFill="1" applyBorder="1" applyAlignment="1">
      <alignment/>
    </xf>
    <xf numFmtId="0" fontId="0" fillId="0" borderId="2" xfId="0" applyFill="1" applyBorder="1" applyAlignment="1">
      <alignment/>
    </xf>
    <xf numFmtId="0" fontId="0" fillId="0" borderId="4" xfId="0" applyFill="1" applyBorder="1" applyAlignment="1">
      <alignment/>
    </xf>
    <xf numFmtId="3" fontId="0" fillId="2" borderId="0" xfId="0" applyNumberFormat="1" applyFill="1" applyBorder="1" applyAlignment="1">
      <alignment/>
    </xf>
    <xf numFmtId="0" fontId="0" fillId="2" borderId="0" xfId="0" applyFill="1" applyBorder="1" applyAlignment="1">
      <alignment horizontal="left"/>
    </xf>
    <xf numFmtId="0" fontId="0" fillId="2" borderId="0" xfId="0" applyFill="1" applyBorder="1" applyAlignment="1">
      <alignment/>
    </xf>
    <xf numFmtId="0" fontId="0" fillId="3" borderId="0" xfId="0" applyFill="1" applyBorder="1" applyAlignment="1">
      <alignment horizontal="left"/>
    </xf>
    <xf numFmtId="0" fontId="0" fillId="3" borderId="0" xfId="0" applyFill="1" applyBorder="1" applyAlignment="1">
      <alignment/>
    </xf>
    <xf numFmtId="3" fontId="0" fillId="3" borderId="0" xfId="0" applyNumberFormat="1" applyFill="1" applyBorder="1" applyAlignment="1">
      <alignment/>
    </xf>
    <xf numFmtId="0" fontId="0" fillId="2" borderId="0" xfId="0" applyFill="1" applyAlignment="1">
      <alignment/>
    </xf>
    <xf numFmtId="3" fontId="0" fillId="2" borderId="0" xfId="0" applyNumberFormat="1" applyFill="1" applyAlignment="1">
      <alignment/>
    </xf>
    <xf numFmtId="9" fontId="0" fillId="2" borderId="0" xfId="0" applyNumberFormat="1" applyFill="1" applyAlignment="1">
      <alignment/>
    </xf>
    <xf numFmtId="0" fontId="0" fillId="3" borderId="0" xfId="0" applyFill="1" applyAlignment="1">
      <alignment/>
    </xf>
    <xf numFmtId="3" fontId="0" fillId="3" borderId="0" xfId="0" applyNumberFormat="1" applyFill="1" applyAlignment="1">
      <alignment/>
    </xf>
    <xf numFmtId="9" fontId="0" fillId="3" borderId="0" xfId="0" applyNumberFormat="1" applyFill="1" applyAlignment="1">
      <alignment/>
    </xf>
    <xf numFmtId="164" fontId="0" fillId="0" borderId="0" xfId="0" applyNumberFormat="1" applyFill="1" applyAlignment="1">
      <alignment horizontal="right"/>
    </xf>
    <xf numFmtId="164" fontId="0" fillId="0" borderId="1" xfId="0" applyNumberFormat="1" applyFill="1" applyBorder="1" applyAlignment="1">
      <alignment horizontal="right"/>
    </xf>
    <xf numFmtId="0" fontId="0" fillId="0" borderId="3" xfId="0" applyBorder="1" applyAlignment="1">
      <alignment wrapText="1"/>
    </xf>
    <xf numFmtId="0" fontId="0" fillId="0" borderId="2" xfId="0" applyBorder="1" applyAlignment="1">
      <alignment wrapText="1"/>
    </xf>
    <xf numFmtId="0" fontId="0" fillId="0" borderId="4" xfId="0" applyBorder="1" applyAlignment="1">
      <alignment wrapText="1"/>
    </xf>
    <xf numFmtId="0" fontId="1" fillId="0" borderId="0" xfId="0" applyFont="1" applyAlignment="1">
      <alignment horizontal="center"/>
    </xf>
    <xf numFmtId="0" fontId="0" fillId="0" borderId="1" xfId="0" applyBorder="1" applyAlignment="1">
      <alignment horizontal="center"/>
    </xf>
    <xf numFmtId="3" fontId="0" fillId="2" borderId="5" xfId="0" applyNumberFormat="1" applyFill="1" applyBorder="1" applyAlignment="1">
      <alignment horizontal="right" vertical="center"/>
    </xf>
    <xf numFmtId="0" fontId="0" fillId="0" borderId="1" xfId="0" applyBorder="1" applyAlignment="1">
      <alignment horizontal="right" vertical="center"/>
    </xf>
    <xf numFmtId="9" fontId="0" fillId="2" borderId="5" xfId="0" applyNumberFormat="1" applyFill="1" applyBorder="1" applyAlignment="1">
      <alignment vertical="center"/>
    </xf>
    <xf numFmtId="0" fontId="0" fillId="0" borderId="1" xfId="0" applyBorder="1" applyAlignment="1">
      <alignment vertical="center"/>
    </xf>
    <xf numFmtId="0" fontId="0" fillId="0" borderId="1" xfId="0" applyFont="1" applyBorder="1" applyAlignment="1">
      <alignment horizontal="center"/>
    </xf>
    <xf numFmtId="0" fontId="0" fillId="2" borderId="1" xfId="0" applyFill="1" applyBorder="1" applyAlignment="1">
      <alignment horizontal="right" vertical="center"/>
    </xf>
    <xf numFmtId="0" fontId="0" fillId="2" borderId="1" xfId="0" applyFill="1" applyBorder="1" applyAlignment="1">
      <alignment vertical="center"/>
    </xf>
    <xf numFmtId="0" fontId="2" fillId="0" borderId="0" xfId="0" applyFont="1" applyAlignment="1">
      <alignment wrapText="1"/>
    </xf>
    <xf numFmtId="0" fontId="0" fillId="0" borderId="0" xfId="0" applyAlignment="1">
      <alignment wrapText="1"/>
    </xf>
    <xf numFmtId="0" fontId="0" fillId="0" borderId="2" xfId="0" applyBorder="1" applyAlignment="1">
      <alignment horizontal="center"/>
    </xf>
    <xf numFmtId="0" fontId="0" fillId="0" borderId="0" xfId="0" applyBorder="1" applyAlignment="1">
      <alignment horizontal="center" wrapText="1"/>
    </xf>
    <xf numFmtId="0" fontId="0" fillId="0" borderId="1" xfId="0" applyBorder="1" applyAlignment="1">
      <alignment horizontal="center" wrapText="1"/>
    </xf>
    <xf numFmtId="9" fontId="0" fillId="2" borderId="5" xfId="0" applyNumberFormat="1" applyFill="1" applyBorder="1" applyAlignment="1">
      <alignment horizontal="right" vertical="center"/>
    </xf>
    <xf numFmtId="164" fontId="0" fillId="0" borderId="5" xfId="0" applyNumberFormat="1" applyFill="1" applyBorder="1" applyAlignment="1">
      <alignment horizontal="right" vertical="center"/>
    </xf>
    <xf numFmtId="164" fontId="0" fillId="0" borderId="1" xfId="0" applyNumberFormat="1" applyBorder="1" applyAlignment="1">
      <alignment horizontal="right" vertical="center"/>
    </xf>
    <xf numFmtId="164" fontId="0" fillId="0" borderId="5" xfId="0" applyNumberFormat="1" applyFill="1" applyBorder="1" applyAlignment="1">
      <alignment vertical="center"/>
    </xf>
    <xf numFmtId="164" fontId="0" fillId="0" borderId="1" xfId="0" applyNumberFormat="1" applyFill="1" applyBorder="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R158"/>
  <sheetViews>
    <sheetView workbookViewId="0" topLeftCell="A1">
      <selection activeCell="J10" sqref="J10:J11"/>
    </sheetView>
  </sheetViews>
  <sheetFormatPr defaultColWidth="9.140625" defaultRowHeight="12.75"/>
  <cols>
    <col min="1" max="1" width="1.7109375" style="0" customWidth="1"/>
    <col min="2" max="2" width="8.7109375" style="13" customWidth="1"/>
    <col min="3" max="3" width="32.7109375" style="0" customWidth="1"/>
    <col min="4" max="5" width="10.7109375" style="11" customWidth="1"/>
    <col min="6" max="6" width="8.7109375" style="2" customWidth="1"/>
    <col min="7" max="7" width="1.7109375" style="0" customWidth="1"/>
    <col min="8" max="9" width="10.7109375" style="11" customWidth="1"/>
    <col min="10" max="10" width="8.7109375" style="2" customWidth="1"/>
    <col min="11" max="11" width="1.7109375" style="0" customWidth="1"/>
    <col min="12" max="12" width="10.7109375" style="2" customWidth="1"/>
    <col min="13" max="15" width="1.7109375" style="0" customWidth="1"/>
    <col min="16" max="16" width="12.7109375" style="0" customWidth="1"/>
  </cols>
  <sheetData>
    <row r="1" spans="2:12" ht="12.75">
      <c r="B1" s="89" t="s">
        <v>179</v>
      </c>
      <c r="C1" s="89"/>
      <c r="D1" s="89"/>
      <c r="E1" s="89"/>
      <c r="F1" s="89"/>
      <c r="G1" s="89"/>
      <c r="H1" s="89"/>
      <c r="I1" s="89"/>
      <c r="J1" s="89"/>
      <c r="K1" s="89"/>
      <c r="L1" s="89"/>
    </row>
    <row r="2" spans="2:12" ht="12.75">
      <c r="B2" s="89" t="s">
        <v>0</v>
      </c>
      <c r="C2" s="89"/>
      <c r="D2" s="89"/>
      <c r="E2" s="89"/>
      <c r="F2" s="89"/>
      <c r="G2" s="89"/>
      <c r="H2" s="89"/>
      <c r="I2" s="89"/>
      <c r="J2" s="89"/>
      <c r="K2" s="89"/>
      <c r="L2" s="89"/>
    </row>
    <row r="3" spans="2:12" ht="12.75">
      <c r="B3" s="89" t="s">
        <v>15</v>
      </c>
      <c r="C3" s="89"/>
      <c r="D3" s="89"/>
      <c r="E3" s="89"/>
      <c r="F3" s="89"/>
      <c r="G3" s="89"/>
      <c r="H3" s="89"/>
      <c r="I3" s="89"/>
      <c r="J3" s="89"/>
      <c r="K3" s="89"/>
      <c r="L3" s="89"/>
    </row>
    <row r="4" spans="2:12" ht="12.75">
      <c r="B4" s="13" t="s">
        <v>2</v>
      </c>
      <c r="D4" s="8"/>
      <c r="E4" s="8"/>
      <c r="F4" s="1"/>
      <c r="L4" s="1"/>
    </row>
    <row r="5" spans="4:12" ht="14.25">
      <c r="D5" s="90" t="s">
        <v>193</v>
      </c>
      <c r="E5" s="90"/>
      <c r="F5" s="90"/>
      <c r="H5" s="90" t="s">
        <v>194</v>
      </c>
      <c r="I5" s="90"/>
      <c r="J5" s="90"/>
      <c r="L5" s="1" t="s">
        <v>3</v>
      </c>
    </row>
    <row r="6" spans="4:12" ht="12.75">
      <c r="D6" s="8"/>
      <c r="E6" s="8" t="s">
        <v>4</v>
      </c>
      <c r="F6" s="1" t="s">
        <v>5</v>
      </c>
      <c r="H6" s="8"/>
      <c r="I6" s="8" t="s">
        <v>4</v>
      </c>
      <c r="J6" s="1" t="s">
        <v>5</v>
      </c>
      <c r="L6" s="1" t="s">
        <v>6</v>
      </c>
    </row>
    <row r="7" spans="4:12" ht="12.75">
      <c r="D7" s="8" t="s">
        <v>7</v>
      </c>
      <c r="E7" s="8" t="s">
        <v>8</v>
      </c>
      <c r="F7" s="1" t="s">
        <v>172</v>
      </c>
      <c r="H7" s="8" t="s">
        <v>7</v>
      </c>
      <c r="I7" s="8" t="s">
        <v>8</v>
      </c>
      <c r="J7" s="1" t="s">
        <v>172</v>
      </c>
      <c r="L7" s="1" t="s">
        <v>9</v>
      </c>
    </row>
    <row r="8" spans="2:12" ht="12.75">
      <c r="B8" s="14" t="s">
        <v>10</v>
      </c>
      <c r="C8" s="3" t="s">
        <v>11</v>
      </c>
      <c r="D8" s="9" t="s">
        <v>12</v>
      </c>
      <c r="E8" s="9" t="s">
        <v>12</v>
      </c>
      <c r="F8" s="4" t="s">
        <v>13</v>
      </c>
      <c r="G8" s="3"/>
      <c r="H8" s="9" t="s">
        <v>12</v>
      </c>
      <c r="I8" s="9" t="s">
        <v>12</v>
      </c>
      <c r="J8" s="4" t="s">
        <v>13</v>
      </c>
      <c r="K8" s="3"/>
      <c r="L8" s="4" t="s">
        <v>14</v>
      </c>
    </row>
    <row r="9" spans="2:12" ht="3" customHeight="1">
      <c r="B9" s="15"/>
      <c r="C9" s="5"/>
      <c r="D9" s="10"/>
      <c r="E9" s="10"/>
      <c r="F9" s="6"/>
      <c r="G9" s="5"/>
      <c r="H9" s="12"/>
      <c r="I9" s="12"/>
      <c r="J9" s="7"/>
      <c r="K9" s="5"/>
      <c r="L9" s="6"/>
    </row>
    <row r="10" spans="2:12" ht="12.75" customHeight="1">
      <c r="B10" s="56" t="s">
        <v>173</v>
      </c>
      <c r="C10" s="57"/>
      <c r="D10" s="58">
        <v>81416774</v>
      </c>
      <c r="E10" s="58">
        <v>66400722</v>
      </c>
      <c r="F10" s="59">
        <f>E10/D10</f>
        <v>0.815565622877664</v>
      </c>
      <c r="G10" s="60"/>
      <c r="H10" s="91">
        <v>2219888</v>
      </c>
      <c r="I10" s="91">
        <v>1728826</v>
      </c>
      <c r="J10" s="93">
        <f>I10/H10</f>
        <v>0.7787897407436771</v>
      </c>
      <c r="K10" s="60"/>
      <c r="L10" s="59">
        <f>+J10-F10</f>
        <v>-0.03677588213398686</v>
      </c>
    </row>
    <row r="11" spans="2:12" ht="12.75" customHeight="1">
      <c r="B11" s="31" t="s">
        <v>197</v>
      </c>
      <c r="C11" s="31"/>
      <c r="D11" s="55">
        <f>SUM(D12:D150)</f>
        <v>71799176</v>
      </c>
      <c r="E11" s="55">
        <f>SUM(E12:E150)</f>
        <v>57842604</v>
      </c>
      <c r="F11" s="33">
        <f>E11/D11</f>
        <v>0.8056165435659038</v>
      </c>
      <c r="G11" s="29"/>
      <c r="H11" s="92"/>
      <c r="I11" s="92"/>
      <c r="J11" s="94"/>
      <c r="K11" s="29"/>
      <c r="L11" s="33">
        <f>+J10-F11</f>
        <v>-0.026826802822226714</v>
      </c>
    </row>
    <row r="12" spans="2:18" ht="12.75">
      <c r="B12" s="22">
        <v>10601</v>
      </c>
      <c r="C12" s="16" t="s">
        <v>16</v>
      </c>
      <c r="D12" s="18">
        <v>62496</v>
      </c>
      <c r="E12" s="18">
        <v>56352</v>
      </c>
      <c r="F12" s="19">
        <f aca="true" t="shared" si="0" ref="F12:F23">E12/D12</f>
        <v>0.901689708141321</v>
      </c>
      <c r="G12" s="28"/>
      <c r="H12" s="18">
        <v>3312</v>
      </c>
      <c r="I12" s="18">
        <v>2544</v>
      </c>
      <c r="J12" s="19">
        <f aca="true" t="shared" si="1" ref="J12:J23">I12/H12</f>
        <v>0.7681159420289855</v>
      </c>
      <c r="K12" s="28"/>
      <c r="L12" s="19">
        <f>+J12-F12</f>
        <v>-0.1335737661123355</v>
      </c>
      <c r="P12" s="11"/>
      <c r="Q12" s="11"/>
      <c r="R12" s="11"/>
    </row>
    <row r="13" spans="2:16" ht="12.75">
      <c r="B13" s="22">
        <v>30102</v>
      </c>
      <c r="C13" s="16" t="s">
        <v>17</v>
      </c>
      <c r="D13" s="18">
        <v>130560</v>
      </c>
      <c r="E13" s="18">
        <v>108256</v>
      </c>
      <c r="F13" s="19">
        <f t="shared" si="0"/>
        <v>0.8291666666666667</v>
      </c>
      <c r="G13" s="28"/>
      <c r="H13" s="18">
        <v>5664</v>
      </c>
      <c r="I13" s="18">
        <v>4656</v>
      </c>
      <c r="J13" s="19">
        <f t="shared" si="1"/>
        <v>0.8220338983050848</v>
      </c>
      <c r="K13" s="28"/>
      <c r="L13" s="19">
        <f aca="true" t="shared" si="2" ref="L13:L23">+J13-F13</f>
        <v>-0.007132768361581943</v>
      </c>
      <c r="P13" s="11"/>
    </row>
    <row r="14" spans="2:16" ht="12.75">
      <c r="B14" s="23">
        <v>80706</v>
      </c>
      <c r="C14" s="17" t="s">
        <v>19</v>
      </c>
      <c r="D14" s="20">
        <v>20064</v>
      </c>
      <c r="E14" s="20">
        <v>16848</v>
      </c>
      <c r="F14" s="21">
        <f t="shared" si="0"/>
        <v>0.8397129186602871</v>
      </c>
      <c r="G14" s="28"/>
      <c r="H14" s="20">
        <v>528</v>
      </c>
      <c r="I14" s="20">
        <v>480</v>
      </c>
      <c r="J14" s="21">
        <f t="shared" si="1"/>
        <v>0.9090909090909091</v>
      </c>
      <c r="K14" s="28"/>
      <c r="L14" s="21">
        <f t="shared" si="2"/>
        <v>0.06937799043062198</v>
      </c>
      <c r="P14" s="11"/>
    </row>
    <row r="15" spans="2:16" ht="12.75">
      <c r="B15" s="22">
        <v>90402</v>
      </c>
      <c r="C15" s="16" t="s">
        <v>20</v>
      </c>
      <c r="D15" s="18">
        <v>11856</v>
      </c>
      <c r="E15" s="18">
        <v>10128</v>
      </c>
      <c r="F15" s="19">
        <f t="shared" si="0"/>
        <v>0.854251012145749</v>
      </c>
      <c r="G15" s="28"/>
      <c r="H15" s="18">
        <v>624</v>
      </c>
      <c r="I15" s="18">
        <v>384</v>
      </c>
      <c r="J15" s="19">
        <f t="shared" si="1"/>
        <v>0.6153846153846154</v>
      </c>
      <c r="K15" s="28"/>
      <c r="L15" s="19">
        <f t="shared" si="2"/>
        <v>-0.23886639676113353</v>
      </c>
      <c r="P15" s="11"/>
    </row>
    <row r="16" spans="2:16" ht="12.75">
      <c r="B16" s="22">
        <v>90403</v>
      </c>
      <c r="C16" s="16" t="s">
        <v>21</v>
      </c>
      <c r="D16" s="18">
        <v>70368</v>
      </c>
      <c r="E16" s="18">
        <v>56016</v>
      </c>
      <c r="F16" s="19">
        <f t="shared" si="0"/>
        <v>0.796043656207367</v>
      </c>
      <c r="G16" s="28"/>
      <c r="H16" s="18">
        <v>2016</v>
      </c>
      <c r="I16" s="18">
        <v>1488</v>
      </c>
      <c r="J16" s="19">
        <f t="shared" si="1"/>
        <v>0.7380952380952381</v>
      </c>
      <c r="K16" s="28"/>
      <c r="L16" s="19">
        <f t="shared" si="2"/>
        <v>-0.05794841811212881</v>
      </c>
      <c r="P16" s="11"/>
    </row>
    <row r="17" spans="2:16" ht="12.75">
      <c r="B17" s="23">
        <v>100101</v>
      </c>
      <c r="C17" s="17" t="s">
        <v>22</v>
      </c>
      <c r="D17" s="20">
        <v>313952</v>
      </c>
      <c r="E17" s="20">
        <v>263088</v>
      </c>
      <c r="F17" s="21">
        <f t="shared" si="0"/>
        <v>0.8379879726837224</v>
      </c>
      <c r="G17" s="28"/>
      <c r="H17" s="20">
        <v>18496</v>
      </c>
      <c r="I17" s="20">
        <v>16064</v>
      </c>
      <c r="J17" s="21">
        <f t="shared" si="1"/>
        <v>0.8685121107266436</v>
      </c>
      <c r="K17" s="28"/>
      <c r="L17" s="21">
        <f t="shared" si="2"/>
        <v>0.0305241380429212</v>
      </c>
      <c r="P17" s="11"/>
    </row>
    <row r="18" spans="2:16" ht="12.75">
      <c r="B18" s="22">
        <v>100199</v>
      </c>
      <c r="C18" s="16" t="s">
        <v>23</v>
      </c>
      <c r="D18" s="18">
        <v>62832</v>
      </c>
      <c r="E18" s="18">
        <v>53120</v>
      </c>
      <c r="F18" s="19">
        <f t="shared" si="0"/>
        <v>0.8454290807231983</v>
      </c>
      <c r="G18" s="28"/>
      <c r="H18" s="18">
        <v>7152</v>
      </c>
      <c r="I18" s="18">
        <v>5744</v>
      </c>
      <c r="J18" s="19">
        <f t="shared" si="1"/>
        <v>0.8031319910514542</v>
      </c>
      <c r="K18" s="28"/>
      <c r="L18" s="19">
        <f t="shared" si="2"/>
        <v>-0.04229708967174417</v>
      </c>
      <c r="P18" s="11"/>
    </row>
    <row r="19" spans="2:16" ht="12.75">
      <c r="B19" s="22">
        <v>110101</v>
      </c>
      <c r="C19" s="16" t="s">
        <v>24</v>
      </c>
      <c r="D19" s="18">
        <v>3701416</v>
      </c>
      <c r="E19" s="18">
        <v>3054016</v>
      </c>
      <c r="F19" s="19">
        <f t="shared" si="0"/>
        <v>0.825093964039708</v>
      </c>
      <c r="G19" s="28"/>
      <c r="H19" s="18">
        <v>87312</v>
      </c>
      <c r="I19" s="18">
        <v>71504</v>
      </c>
      <c r="J19" s="19">
        <f t="shared" si="1"/>
        <v>0.818948140003665</v>
      </c>
      <c r="K19" s="28"/>
      <c r="L19" s="19">
        <f t="shared" si="2"/>
        <v>-0.006145824036043024</v>
      </c>
      <c r="P19" s="11"/>
    </row>
    <row r="20" spans="2:16" ht="12.75">
      <c r="B20" s="22">
        <v>110201</v>
      </c>
      <c r="C20" s="16" t="s">
        <v>25</v>
      </c>
      <c r="D20" s="18">
        <v>1350272</v>
      </c>
      <c r="E20" s="18">
        <v>987040</v>
      </c>
      <c r="F20" s="19">
        <f t="shared" si="0"/>
        <v>0.7309934590956488</v>
      </c>
      <c r="G20" s="28"/>
      <c r="H20" s="18">
        <v>76864</v>
      </c>
      <c r="I20" s="18">
        <v>55488</v>
      </c>
      <c r="J20" s="19">
        <f t="shared" si="1"/>
        <v>0.7218984179850125</v>
      </c>
      <c r="K20" s="28"/>
      <c r="L20" s="19">
        <f t="shared" si="2"/>
        <v>-0.009095041110636304</v>
      </c>
      <c r="P20" s="11"/>
    </row>
    <row r="21" spans="2:16" ht="12.75">
      <c r="B21" s="22">
        <v>110301</v>
      </c>
      <c r="C21" s="16" t="s">
        <v>26</v>
      </c>
      <c r="D21" s="18">
        <v>427120</v>
      </c>
      <c r="E21" s="18">
        <v>370400</v>
      </c>
      <c r="F21" s="19">
        <f t="shared" si="0"/>
        <v>0.8672035961790597</v>
      </c>
      <c r="G21" s="28"/>
      <c r="H21" s="18">
        <v>8320</v>
      </c>
      <c r="I21" s="18">
        <v>6400</v>
      </c>
      <c r="J21" s="19">
        <f t="shared" si="1"/>
        <v>0.7692307692307693</v>
      </c>
      <c r="K21" s="28"/>
      <c r="L21" s="19">
        <f t="shared" si="2"/>
        <v>-0.09797282694829046</v>
      </c>
      <c r="P21" s="11"/>
    </row>
    <row r="22" spans="2:16" ht="12.75">
      <c r="B22" s="22">
        <v>120501</v>
      </c>
      <c r="C22" s="16" t="s">
        <v>27</v>
      </c>
      <c r="D22" s="18">
        <v>31904</v>
      </c>
      <c r="E22" s="18">
        <v>28832</v>
      </c>
      <c r="F22" s="19">
        <f t="shared" si="0"/>
        <v>0.9037111334002006</v>
      </c>
      <c r="G22" s="28"/>
      <c r="H22" s="18">
        <v>512</v>
      </c>
      <c r="I22" s="18">
        <v>384</v>
      </c>
      <c r="J22" s="19">
        <f t="shared" si="1"/>
        <v>0.75</v>
      </c>
      <c r="K22" s="28"/>
      <c r="L22" s="19">
        <f t="shared" si="2"/>
        <v>-0.1537111334002006</v>
      </c>
      <c r="P22" s="11"/>
    </row>
    <row r="23" spans="2:16" ht="12.75">
      <c r="B23" s="23">
        <v>120503</v>
      </c>
      <c r="C23" s="17" t="s">
        <v>28</v>
      </c>
      <c r="D23" s="20">
        <v>106416</v>
      </c>
      <c r="E23" s="20">
        <v>90080</v>
      </c>
      <c r="F23" s="21">
        <f t="shared" si="0"/>
        <v>0.8464892497368817</v>
      </c>
      <c r="G23" s="28"/>
      <c r="H23" s="20">
        <v>1760</v>
      </c>
      <c r="I23" s="20">
        <v>1760</v>
      </c>
      <c r="J23" s="21">
        <f t="shared" si="1"/>
        <v>1</v>
      </c>
      <c r="K23" s="28"/>
      <c r="L23" s="21">
        <f t="shared" si="2"/>
        <v>0.15351075026311833</v>
      </c>
      <c r="P23" s="11"/>
    </row>
    <row r="24" spans="2:16" ht="12.75">
      <c r="B24" s="23">
        <v>150301</v>
      </c>
      <c r="C24" s="17" t="s">
        <v>31</v>
      </c>
      <c r="D24" s="20">
        <v>522976</v>
      </c>
      <c r="E24" s="20">
        <v>452256</v>
      </c>
      <c r="F24" s="21">
        <f aca="true" t="shared" si="3" ref="F24:F41">E24/D24</f>
        <v>0.8647739093189745</v>
      </c>
      <c r="G24" s="28"/>
      <c r="H24" s="20">
        <v>12768</v>
      </c>
      <c r="I24" s="20">
        <v>11264</v>
      </c>
      <c r="J24" s="21">
        <f aca="true" t="shared" si="4" ref="J24:J41">I24/H24</f>
        <v>0.8822055137844611</v>
      </c>
      <c r="K24" s="28"/>
      <c r="L24" s="21">
        <f aca="true" t="shared" si="5" ref="L24:L51">+J24-F24</f>
        <v>0.01743160446548664</v>
      </c>
      <c r="P24" s="11"/>
    </row>
    <row r="25" spans="2:16" ht="12.75">
      <c r="B25" s="23">
        <v>150303</v>
      </c>
      <c r="C25" s="17" t="s">
        <v>32</v>
      </c>
      <c r="D25" s="20">
        <v>97168</v>
      </c>
      <c r="E25" s="20">
        <v>83856</v>
      </c>
      <c r="F25" s="21">
        <f t="shared" si="3"/>
        <v>0.8630001646632637</v>
      </c>
      <c r="G25" s="28"/>
      <c r="H25" s="20">
        <v>7248</v>
      </c>
      <c r="I25" s="20">
        <v>5808</v>
      </c>
      <c r="J25" s="21">
        <f t="shared" si="4"/>
        <v>0.8013245033112583</v>
      </c>
      <c r="K25" s="28"/>
      <c r="L25" s="21">
        <f t="shared" si="5"/>
        <v>-0.06167566135200542</v>
      </c>
      <c r="P25" s="11"/>
    </row>
    <row r="26" spans="2:16" ht="12.75">
      <c r="B26" s="22">
        <v>150402</v>
      </c>
      <c r="C26" s="16" t="s">
        <v>33</v>
      </c>
      <c r="D26" s="18">
        <v>268800</v>
      </c>
      <c r="E26" s="18">
        <v>246272</v>
      </c>
      <c r="F26" s="19">
        <f t="shared" si="3"/>
        <v>0.9161904761904762</v>
      </c>
      <c r="G26" s="28"/>
      <c r="H26" s="18">
        <v>6720</v>
      </c>
      <c r="I26" s="18">
        <v>5568</v>
      </c>
      <c r="J26" s="19">
        <f t="shared" si="4"/>
        <v>0.8285714285714286</v>
      </c>
      <c r="K26" s="28"/>
      <c r="L26" s="19">
        <f t="shared" si="5"/>
        <v>-0.0876190476190476</v>
      </c>
      <c r="P26" s="11"/>
    </row>
    <row r="27" spans="2:16" ht="12.75">
      <c r="B27" s="22">
        <v>150404</v>
      </c>
      <c r="C27" s="16" t="s">
        <v>35</v>
      </c>
      <c r="D27" s="18">
        <v>94976</v>
      </c>
      <c r="E27" s="18">
        <v>86592</v>
      </c>
      <c r="F27" s="19">
        <f t="shared" si="3"/>
        <v>0.9117250673854448</v>
      </c>
      <c r="G27" s="28"/>
      <c r="H27" s="18">
        <v>1920</v>
      </c>
      <c r="I27" s="18">
        <v>1600</v>
      </c>
      <c r="J27" s="19">
        <f t="shared" si="4"/>
        <v>0.8333333333333334</v>
      </c>
      <c r="K27" s="28"/>
      <c r="L27" s="19">
        <f t="shared" si="5"/>
        <v>-0.07839173405211142</v>
      </c>
      <c r="P27" s="11"/>
    </row>
    <row r="28" spans="2:16" ht="12.75">
      <c r="B28" s="23">
        <v>151101</v>
      </c>
      <c r="C28" s="17" t="s">
        <v>37</v>
      </c>
      <c r="D28" s="20">
        <v>14176</v>
      </c>
      <c r="E28" s="20">
        <v>12624</v>
      </c>
      <c r="F28" s="21">
        <f t="shared" si="3"/>
        <v>0.8905191873589164</v>
      </c>
      <c r="G28" s="28"/>
      <c r="H28" s="20">
        <v>336</v>
      </c>
      <c r="I28" s="20">
        <v>336</v>
      </c>
      <c r="J28" s="21">
        <f t="shared" si="4"/>
        <v>1</v>
      </c>
      <c r="K28" s="28"/>
      <c r="L28" s="21">
        <f t="shared" si="5"/>
        <v>0.10948081264108356</v>
      </c>
      <c r="P28" s="11"/>
    </row>
    <row r="29" spans="2:16" ht="12.75">
      <c r="B29" s="23">
        <v>160301</v>
      </c>
      <c r="C29" s="17" t="s">
        <v>38</v>
      </c>
      <c r="D29" s="20">
        <v>2400</v>
      </c>
      <c r="E29" s="20">
        <v>1600</v>
      </c>
      <c r="F29" s="21">
        <f t="shared" si="3"/>
        <v>0.6666666666666666</v>
      </c>
      <c r="G29" s="28"/>
      <c r="H29" s="20">
        <v>880</v>
      </c>
      <c r="I29" s="20">
        <v>800</v>
      </c>
      <c r="J29" s="21">
        <f t="shared" si="4"/>
        <v>0.9090909090909091</v>
      </c>
      <c r="K29" s="28"/>
      <c r="L29" s="21">
        <f t="shared" si="5"/>
        <v>0.24242424242424243</v>
      </c>
      <c r="P29" s="11"/>
    </row>
    <row r="30" spans="2:16" ht="12.75">
      <c r="B30" s="22">
        <v>160302</v>
      </c>
      <c r="C30" s="16" t="s">
        <v>39</v>
      </c>
      <c r="D30" s="18">
        <v>19344</v>
      </c>
      <c r="E30" s="18">
        <v>15232</v>
      </c>
      <c r="F30" s="19">
        <f t="shared" si="3"/>
        <v>0.7874276261373035</v>
      </c>
      <c r="G30" s="28"/>
      <c r="H30" s="18">
        <v>3520</v>
      </c>
      <c r="I30" s="18">
        <v>2640</v>
      </c>
      <c r="J30" s="19">
        <f t="shared" si="4"/>
        <v>0.75</v>
      </c>
      <c r="K30" s="28"/>
      <c r="L30" s="19">
        <f t="shared" si="5"/>
        <v>-0.03742762613730355</v>
      </c>
      <c r="P30" s="11"/>
    </row>
    <row r="31" spans="2:16" ht="12.75">
      <c r="B31" s="23">
        <v>160402</v>
      </c>
      <c r="C31" s="17" t="s">
        <v>40</v>
      </c>
      <c r="D31" s="20">
        <v>2560</v>
      </c>
      <c r="E31" s="20">
        <v>2080</v>
      </c>
      <c r="F31" s="21">
        <f t="shared" si="3"/>
        <v>0.8125</v>
      </c>
      <c r="G31" s="28"/>
      <c r="H31" s="20">
        <v>960</v>
      </c>
      <c r="I31" s="20">
        <v>800</v>
      </c>
      <c r="J31" s="21">
        <f t="shared" si="4"/>
        <v>0.8333333333333334</v>
      </c>
      <c r="K31" s="28"/>
      <c r="L31" s="21">
        <f t="shared" si="5"/>
        <v>0.02083333333333337</v>
      </c>
      <c r="P31" s="11"/>
    </row>
    <row r="32" spans="2:16" ht="12.75">
      <c r="B32" s="23">
        <v>160501</v>
      </c>
      <c r="C32" s="17" t="s">
        <v>41</v>
      </c>
      <c r="D32" s="20">
        <v>31008</v>
      </c>
      <c r="E32" s="20">
        <v>22864</v>
      </c>
      <c r="F32" s="21">
        <f t="shared" si="3"/>
        <v>0.737358101135191</v>
      </c>
      <c r="G32" s="28"/>
      <c r="H32" s="20">
        <v>3520</v>
      </c>
      <c r="I32" s="20">
        <v>2800</v>
      </c>
      <c r="J32" s="21">
        <f t="shared" si="4"/>
        <v>0.7954545454545454</v>
      </c>
      <c r="K32" s="28"/>
      <c r="L32" s="21">
        <f t="shared" si="5"/>
        <v>0.05809644431935446</v>
      </c>
      <c r="P32" s="11"/>
    </row>
    <row r="33" spans="2:16" ht="12.75">
      <c r="B33" s="23">
        <v>160901</v>
      </c>
      <c r="C33" s="17" t="s">
        <v>42</v>
      </c>
      <c r="D33" s="20">
        <v>98368</v>
      </c>
      <c r="E33" s="20">
        <v>70544</v>
      </c>
      <c r="F33" s="21">
        <f t="shared" si="3"/>
        <v>0.7171437865972674</v>
      </c>
      <c r="G33" s="28"/>
      <c r="H33" s="20">
        <v>5920</v>
      </c>
      <c r="I33" s="20">
        <v>4400</v>
      </c>
      <c r="J33" s="21">
        <f t="shared" si="4"/>
        <v>0.7432432432432432</v>
      </c>
      <c r="K33" s="28"/>
      <c r="L33" s="21">
        <f t="shared" si="5"/>
        <v>0.026099456645975794</v>
      </c>
      <c r="P33" s="11"/>
    </row>
    <row r="34" spans="2:16" ht="12.75">
      <c r="B34" s="22">
        <v>160905</v>
      </c>
      <c r="C34" s="16" t="s">
        <v>44</v>
      </c>
      <c r="D34" s="18">
        <v>1246240</v>
      </c>
      <c r="E34" s="18">
        <v>950480</v>
      </c>
      <c r="F34" s="19">
        <f t="shared" si="3"/>
        <v>0.7626781358325844</v>
      </c>
      <c r="G34" s="28"/>
      <c r="H34" s="18">
        <v>31872</v>
      </c>
      <c r="I34" s="18">
        <v>22848</v>
      </c>
      <c r="J34" s="19">
        <f t="shared" si="4"/>
        <v>0.7168674698795181</v>
      </c>
      <c r="K34" s="28"/>
      <c r="L34" s="19">
        <f t="shared" si="5"/>
        <v>-0.045810665953066265</v>
      </c>
      <c r="P34" s="11"/>
    </row>
    <row r="35" spans="2:16" ht="12.75">
      <c r="B35" s="22">
        <v>190401</v>
      </c>
      <c r="C35" s="16" t="s">
        <v>45</v>
      </c>
      <c r="D35" s="18">
        <v>42816</v>
      </c>
      <c r="E35" s="18">
        <v>36000</v>
      </c>
      <c r="F35" s="19">
        <f t="shared" si="3"/>
        <v>0.8408071748878924</v>
      </c>
      <c r="G35" s="28"/>
      <c r="H35" s="18">
        <v>1344</v>
      </c>
      <c r="I35" s="18">
        <v>1008</v>
      </c>
      <c r="J35" s="19">
        <f t="shared" si="4"/>
        <v>0.75</v>
      </c>
      <c r="K35" s="28"/>
      <c r="L35" s="19">
        <f t="shared" si="5"/>
        <v>-0.09080717488789236</v>
      </c>
      <c r="P35" s="11"/>
    </row>
    <row r="36" spans="2:16" ht="12.75">
      <c r="B36" s="23">
        <v>190502</v>
      </c>
      <c r="C36" s="17" t="s">
        <v>46</v>
      </c>
      <c r="D36" s="20">
        <v>157184</v>
      </c>
      <c r="E36" s="20">
        <v>124864</v>
      </c>
      <c r="F36" s="21">
        <f t="shared" si="3"/>
        <v>0.7943811074918566</v>
      </c>
      <c r="G36" s="28"/>
      <c r="H36" s="20">
        <v>4656</v>
      </c>
      <c r="I36" s="20">
        <v>4032</v>
      </c>
      <c r="J36" s="21">
        <f t="shared" si="4"/>
        <v>0.865979381443299</v>
      </c>
      <c r="K36" s="28"/>
      <c r="L36" s="21">
        <f t="shared" si="5"/>
        <v>0.07159827395144236</v>
      </c>
      <c r="P36" s="11"/>
    </row>
    <row r="37" spans="2:16" ht="12.75">
      <c r="B37" s="22">
        <v>190706</v>
      </c>
      <c r="C37" s="16" t="s">
        <v>47</v>
      </c>
      <c r="D37" s="18">
        <v>159856</v>
      </c>
      <c r="E37" s="18">
        <v>140336</v>
      </c>
      <c r="F37" s="19">
        <f t="shared" si="3"/>
        <v>0.8778901010909819</v>
      </c>
      <c r="G37" s="28"/>
      <c r="H37" s="18">
        <v>1984</v>
      </c>
      <c r="I37" s="18">
        <v>1184</v>
      </c>
      <c r="J37" s="19">
        <f t="shared" si="4"/>
        <v>0.5967741935483871</v>
      </c>
      <c r="K37" s="28"/>
      <c r="L37" s="19">
        <f t="shared" si="5"/>
        <v>-0.28111590754259475</v>
      </c>
      <c r="P37" s="11"/>
    </row>
    <row r="38" spans="2:16" ht="12.75">
      <c r="B38" s="22">
        <v>200107</v>
      </c>
      <c r="C38" s="16" t="s">
        <v>48</v>
      </c>
      <c r="D38" s="18">
        <v>46240</v>
      </c>
      <c r="E38" s="18">
        <v>40080</v>
      </c>
      <c r="F38" s="19">
        <f t="shared" si="3"/>
        <v>0.8667820069204152</v>
      </c>
      <c r="G38" s="28"/>
      <c r="H38" s="18">
        <v>1728</v>
      </c>
      <c r="I38" s="18">
        <v>1472</v>
      </c>
      <c r="J38" s="19">
        <f t="shared" si="4"/>
        <v>0.8518518518518519</v>
      </c>
      <c r="K38" s="28"/>
      <c r="L38" s="19">
        <f t="shared" si="5"/>
        <v>-0.014930155068563322</v>
      </c>
      <c r="P38" s="11"/>
    </row>
    <row r="39" spans="2:16" ht="12.75">
      <c r="B39" s="22">
        <v>200201</v>
      </c>
      <c r="C39" s="16" t="s">
        <v>49</v>
      </c>
      <c r="D39" s="18">
        <v>368032</v>
      </c>
      <c r="E39" s="18">
        <v>321600</v>
      </c>
      <c r="F39" s="19">
        <f t="shared" si="3"/>
        <v>0.8738370576471611</v>
      </c>
      <c r="G39" s="28"/>
      <c r="H39" s="18">
        <v>5664</v>
      </c>
      <c r="I39" s="18">
        <v>4320</v>
      </c>
      <c r="J39" s="19">
        <f t="shared" si="4"/>
        <v>0.7627118644067796</v>
      </c>
      <c r="K39" s="28"/>
      <c r="L39" s="19">
        <f t="shared" si="5"/>
        <v>-0.1111251932403815</v>
      </c>
      <c r="P39" s="11"/>
    </row>
    <row r="40" spans="2:16" ht="12.75">
      <c r="B40" s="22">
        <v>200202</v>
      </c>
      <c r="C40" s="16" t="s">
        <v>50</v>
      </c>
      <c r="D40" s="18">
        <v>170432</v>
      </c>
      <c r="E40" s="18">
        <v>160160</v>
      </c>
      <c r="F40" s="19">
        <f t="shared" si="3"/>
        <v>0.9397296282388284</v>
      </c>
      <c r="G40" s="28"/>
      <c r="H40" s="18">
        <v>2112</v>
      </c>
      <c r="I40" s="18">
        <v>1856</v>
      </c>
      <c r="J40" s="19">
        <f t="shared" si="4"/>
        <v>0.8787878787878788</v>
      </c>
      <c r="K40" s="28"/>
      <c r="L40" s="19">
        <f t="shared" si="5"/>
        <v>-0.060941749450949656</v>
      </c>
      <c r="P40" s="11"/>
    </row>
    <row r="41" spans="2:16" ht="12.75">
      <c r="B41" s="22">
        <v>200203</v>
      </c>
      <c r="C41" s="16" t="s">
        <v>51</v>
      </c>
      <c r="D41" s="18">
        <v>34944</v>
      </c>
      <c r="E41" s="18">
        <v>31888</v>
      </c>
      <c r="F41" s="19">
        <f t="shared" si="3"/>
        <v>0.9125457875457875</v>
      </c>
      <c r="G41" s="28"/>
      <c r="H41" s="18">
        <v>1984</v>
      </c>
      <c r="I41" s="18">
        <v>1728</v>
      </c>
      <c r="J41" s="19">
        <f t="shared" si="4"/>
        <v>0.8709677419354839</v>
      </c>
      <c r="K41" s="28"/>
      <c r="L41" s="19">
        <f t="shared" si="5"/>
        <v>-0.04157804561030365</v>
      </c>
      <c r="P41" s="11"/>
    </row>
    <row r="42" spans="2:16" ht="12.75">
      <c r="B42" s="22">
        <v>200401</v>
      </c>
      <c r="C42" s="16" t="s">
        <v>52</v>
      </c>
      <c r="D42" s="18">
        <v>18272</v>
      </c>
      <c r="E42" s="18">
        <v>15584</v>
      </c>
      <c r="F42" s="19">
        <f aca="true" t="shared" si="6" ref="F42:F82">E42/D42</f>
        <v>0.8528896672504378</v>
      </c>
      <c r="G42" s="28"/>
      <c r="H42" s="18">
        <v>672</v>
      </c>
      <c r="I42" s="18">
        <v>544</v>
      </c>
      <c r="J42" s="19">
        <f aca="true" t="shared" si="7" ref="J42:J82">I42/H42</f>
        <v>0.8095238095238095</v>
      </c>
      <c r="K42" s="28"/>
      <c r="L42" s="19">
        <f t="shared" si="5"/>
        <v>-0.043365857726628265</v>
      </c>
      <c r="P42" s="11"/>
    </row>
    <row r="43" spans="2:16" ht="12.75">
      <c r="B43" s="23">
        <v>200404</v>
      </c>
      <c r="C43" s="17" t="s">
        <v>53</v>
      </c>
      <c r="D43" s="20">
        <v>6336</v>
      </c>
      <c r="E43" s="20">
        <v>6336</v>
      </c>
      <c r="F43" s="21">
        <f t="shared" si="6"/>
        <v>1</v>
      </c>
      <c r="G43" s="28"/>
      <c r="H43" s="20">
        <v>5824</v>
      </c>
      <c r="I43" s="20">
        <v>5824</v>
      </c>
      <c r="J43" s="21">
        <f t="shared" si="7"/>
        <v>1</v>
      </c>
      <c r="K43" s="28"/>
      <c r="L43" s="21">
        <f t="shared" si="5"/>
        <v>0</v>
      </c>
      <c r="P43" s="11"/>
    </row>
    <row r="44" spans="2:16" ht="12.75">
      <c r="B44" s="22">
        <v>220101</v>
      </c>
      <c r="C44" s="16" t="s">
        <v>54</v>
      </c>
      <c r="D44" s="18">
        <v>284784</v>
      </c>
      <c r="E44" s="18">
        <v>242688</v>
      </c>
      <c r="F44" s="19">
        <f t="shared" si="6"/>
        <v>0.8521827068936457</v>
      </c>
      <c r="G44" s="28"/>
      <c r="H44" s="18">
        <v>7728</v>
      </c>
      <c r="I44" s="18">
        <v>5856</v>
      </c>
      <c r="J44" s="19">
        <f t="shared" si="7"/>
        <v>0.7577639751552795</v>
      </c>
      <c r="K44" s="28"/>
      <c r="L44" s="19">
        <f t="shared" si="5"/>
        <v>-0.09441873173836624</v>
      </c>
      <c r="P44" s="11"/>
    </row>
    <row r="45" spans="2:16" ht="12.75">
      <c r="B45" s="23">
        <v>220103</v>
      </c>
      <c r="C45" s="17" t="s">
        <v>55</v>
      </c>
      <c r="D45" s="20">
        <v>269952</v>
      </c>
      <c r="E45" s="20">
        <v>234528</v>
      </c>
      <c r="F45" s="21">
        <f t="shared" si="6"/>
        <v>0.8687766714082503</v>
      </c>
      <c r="G45" s="28"/>
      <c r="H45" s="20">
        <v>8176</v>
      </c>
      <c r="I45" s="20">
        <v>7072</v>
      </c>
      <c r="J45" s="21">
        <f t="shared" si="7"/>
        <v>0.8649706457925636</v>
      </c>
      <c r="K45" s="28"/>
      <c r="L45" s="21">
        <f t="shared" si="5"/>
        <v>-0.00380602561568677</v>
      </c>
      <c r="P45" s="11"/>
    </row>
    <row r="46" spans="2:16" ht="12.75">
      <c r="B46" s="23">
        <v>230301</v>
      </c>
      <c r="C46" s="17" t="s">
        <v>56</v>
      </c>
      <c r="D46" s="20">
        <v>449104</v>
      </c>
      <c r="E46" s="20">
        <v>362560</v>
      </c>
      <c r="F46" s="21">
        <f t="shared" si="6"/>
        <v>0.8072963055327942</v>
      </c>
      <c r="G46" s="28"/>
      <c r="H46" s="20">
        <v>15840</v>
      </c>
      <c r="I46" s="20">
        <v>13200</v>
      </c>
      <c r="J46" s="21">
        <f t="shared" si="7"/>
        <v>0.8333333333333334</v>
      </c>
      <c r="K46" s="28"/>
      <c r="L46" s="21">
        <f t="shared" si="5"/>
        <v>0.02603702780053918</v>
      </c>
      <c r="P46" s="11"/>
    </row>
    <row r="47" spans="2:16" ht="12.75">
      <c r="B47" s="23">
        <v>230401</v>
      </c>
      <c r="C47" s="17" t="s">
        <v>57</v>
      </c>
      <c r="D47" s="20">
        <v>5407840</v>
      </c>
      <c r="E47" s="20">
        <v>4319776</v>
      </c>
      <c r="F47" s="21">
        <f t="shared" si="6"/>
        <v>0.7987987810290246</v>
      </c>
      <c r="G47" s="28"/>
      <c r="H47" s="20">
        <v>168704</v>
      </c>
      <c r="I47" s="20">
        <v>134016</v>
      </c>
      <c r="J47" s="21">
        <f t="shared" si="7"/>
        <v>0.7943854324734446</v>
      </c>
      <c r="K47" s="28"/>
      <c r="L47" s="21">
        <f t="shared" si="5"/>
        <v>-0.0044133485555799545</v>
      </c>
      <c r="P47" s="11"/>
    </row>
    <row r="48" spans="2:16" ht="12.75">
      <c r="B48" s="23">
        <v>230501</v>
      </c>
      <c r="C48" s="17" t="s">
        <v>58</v>
      </c>
      <c r="D48" s="20">
        <v>37264</v>
      </c>
      <c r="E48" s="20">
        <v>28128</v>
      </c>
      <c r="F48" s="21">
        <f t="shared" si="6"/>
        <v>0.7548303993130099</v>
      </c>
      <c r="G48" s="28"/>
      <c r="H48" s="20">
        <v>912</v>
      </c>
      <c r="I48" s="20">
        <v>912</v>
      </c>
      <c r="J48" s="21">
        <f t="shared" si="7"/>
        <v>1</v>
      </c>
      <c r="K48" s="28"/>
      <c r="L48" s="21">
        <f t="shared" si="5"/>
        <v>0.24516960068699012</v>
      </c>
      <c r="P48" s="11"/>
    </row>
    <row r="49" spans="2:16" ht="12.75">
      <c r="B49" s="23">
        <v>230701</v>
      </c>
      <c r="C49" s="17" t="s">
        <v>59</v>
      </c>
      <c r="D49" s="20">
        <v>327216</v>
      </c>
      <c r="E49" s="20">
        <v>258144</v>
      </c>
      <c r="F49" s="21">
        <f t="shared" si="6"/>
        <v>0.7889100777468094</v>
      </c>
      <c r="G49" s="28"/>
      <c r="H49" s="20">
        <v>5232</v>
      </c>
      <c r="I49" s="20">
        <v>4224</v>
      </c>
      <c r="J49" s="21">
        <f t="shared" si="7"/>
        <v>0.8073394495412844</v>
      </c>
      <c r="K49" s="28"/>
      <c r="L49" s="21">
        <f t="shared" si="5"/>
        <v>0.018429371794475014</v>
      </c>
      <c r="P49" s="11"/>
    </row>
    <row r="50" spans="2:16" ht="12.75">
      <c r="B50" s="22">
        <v>230801</v>
      </c>
      <c r="C50" s="16" t="s">
        <v>60</v>
      </c>
      <c r="D50" s="18">
        <v>269616</v>
      </c>
      <c r="E50" s="18">
        <v>220896</v>
      </c>
      <c r="F50" s="19">
        <f t="shared" si="6"/>
        <v>0.8192985579490831</v>
      </c>
      <c r="G50" s="28"/>
      <c r="H50" s="18">
        <v>1104</v>
      </c>
      <c r="I50" s="18">
        <v>864</v>
      </c>
      <c r="J50" s="19">
        <f t="shared" si="7"/>
        <v>0.782608695652174</v>
      </c>
      <c r="K50" s="28"/>
      <c r="L50" s="19">
        <f t="shared" si="5"/>
        <v>-0.03668986229690918</v>
      </c>
      <c r="P50" s="11"/>
    </row>
    <row r="51" spans="2:16" ht="12.75">
      <c r="B51" s="22">
        <v>231001</v>
      </c>
      <c r="C51" s="16" t="s">
        <v>61</v>
      </c>
      <c r="D51" s="18">
        <v>1925984</v>
      </c>
      <c r="E51" s="18">
        <v>1608432</v>
      </c>
      <c r="F51" s="19">
        <f t="shared" si="6"/>
        <v>0.8351222024689717</v>
      </c>
      <c r="G51" s="28"/>
      <c r="H51" s="18">
        <v>48992</v>
      </c>
      <c r="I51" s="18">
        <v>39616</v>
      </c>
      <c r="J51" s="19">
        <f t="shared" si="7"/>
        <v>0.8086218158066623</v>
      </c>
      <c r="K51" s="28"/>
      <c r="L51" s="19">
        <f t="shared" si="5"/>
        <v>-0.026500386662309472</v>
      </c>
      <c r="P51" s="11"/>
    </row>
    <row r="52" spans="2:16" ht="12.75">
      <c r="B52" s="22">
        <v>231101</v>
      </c>
      <c r="C52" s="16" t="s">
        <v>62</v>
      </c>
      <c r="D52" s="18">
        <v>168688</v>
      </c>
      <c r="E52" s="18">
        <v>134112</v>
      </c>
      <c r="F52" s="19">
        <f t="shared" si="6"/>
        <v>0.7950298776439344</v>
      </c>
      <c r="G52" s="28"/>
      <c r="H52" s="18">
        <v>3696</v>
      </c>
      <c r="I52" s="18">
        <v>2880</v>
      </c>
      <c r="J52" s="19">
        <f t="shared" si="7"/>
        <v>0.7792207792207793</v>
      </c>
      <c r="K52" s="28"/>
      <c r="L52" s="19">
        <f aca="true" t="shared" si="8" ref="L52:L88">+J52-F52</f>
        <v>-0.015809098423155143</v>
      </c>
      <c r="P52" s="11"/>
    </row>
    <row r="53" spans="2:16" ht="12.75">
      <c r="B53" s="23">
        <v>239999</v>
      </c>
      <c r="C53" s="17" t="s">
        <v>63</v>
      </c>
      <c r="D53" s="20">
        <v>104432</v>
      </c>
      <c r="E53" s="20">
        <v>88160</v>
      </c>
      <c r="F53" s="21">
        <f t="shared" si="6"/>
        <v>0.8441856902098973</v>
      </c>
      <c r="G53" s="28"/>
      <c r="H53" s="20">
        <v>3968</v>
      </c>
      <c r="I53" s="20">
        <v>3712</v>
      </c>
      <c r="J53" s="21">
        <f t="shared" si="7"/>
        <v>0.9354838709677419</v>
      </c>
      <c r="K53" s="28"/>
      <c r="L53" s="21">
        <f t="shared" si="8"/>
        <v>0.09129818075784457</v>
      </c>
      <c r="P53" s="11"/>
    </row>
    <row r="54" spans="2:16" ht="12.75">
      <c r="B54" s="22">
        <v>240103</v>
      </c>
      <c r="C54" s="16" t="s">
        <v>64</v>
      </c>
      <c r="D54" s="18">
        <v>303072</v>
      </c>
      <c r="E54" s="18">
        <v>239952</v>
      </c>
      <c r="F54" s="19">
        <f t="shared" si="6"/>
        <v>0.7917326575863162</v>
      </c>
      <c r="G54" s="28"/>
      <c r="H54" s="18">
        <v>47840</v>
      </c>
      <c r="I54" s="18">
        <v>35712</v>
      </c>
      <c r="J54" s="19">
        <f t="shared" si="7"/>
        <v>0.7464882943143812</v>
      </c>
      <c r="K54" s="28"/>
      <c r="L54" s="19">
        <f t="shared" si="8"/>
        <v>-0.04524436327193493</v>
      </c>
      <c r="P54" s="11"/>
    </row>
    <row r="55" spans="2:16" ht="12.75">
      <c r="B55" s="22">
        <v>260101</v>
      </c>
      <c r="C55" s="16" t="s">
        <v>65</v>
      </c>
      <c r="D55" s="18">
        <v>2341232</v>
      </c>
      <c r="E55" s="18">
        <v>1783856</v>
      </c>
      <c r="F55" s="19">
        <f t="shared" si="6"/>
        <v>0.7619304707948635</v>
      </c>
      <c r="G55" s="28"/>
      <c r="H55" s="18">
        <v>88608</v>
      </c>
      <c r="I55" s="18">
        <v>56352</v>
      </c>
      <c r="J55" s="19">
        <f t="shared" si="7"/>
        <v>0.6359696641386782</v>
      </c>
      <c r="K55" s="28"/>
      <c r="L55" s="19">
        <f t="shared" si="8"/>
        <v>-0.12596080665618536</v>
      </c>
      <c r="P55" s="11"/>
    </row>
    <row r="56" spans="2:16" ht="12.75">
      <c r="B56" s="22">
        <v>260301</v>
      </c>
      <c r="C56" s="16" t="s">
        <v>66</v>
      </c>
      <c r="D56" s="18">
        <v>231712</v>
      </c>
      <c r="E56" s="18">
        <v>185600</v>
      </c>
      <c r="F56" s="19">
        <f t="shared" si="6"/>
        <v>0.8009943377986466</v>
      </c>
      <c r="G56" s="28"/>
      <c r="H56" s="18">
        <v>1152</v>
      </c>
      <c r="I56" s="18">
        <v>768</v>
      </c>
      <c r="J56" s="19">
        <f t="shared" si="7"/>
        <v>0.6666666666666666</v>
      </c>
      <c r="K56" s="28"/>
      <c r="L56" s="19">
        <f t="shared" si="8"/>
        <v>-0.13432767113197996</v>
      </c>
      <c r="P56" s="11"/>
    </row>
    <row r="57" spans="2:16" ht="12.75">
      <c r="B57" s="22">
        <v>260501</v>
      </c>
      <c r="C57" s="16" t="s">
        <v>67</v>
      </c>
      <c r="D57" s="18">
        <v>437824</v>
      </c>
      <c r="E57" s="18">
        <v>361120</v>
      </c>
      <c r="F57" s="19">
        <f t="shared" si="6"/>
        <v>0.8248063148662477</v>
      </c>
      <c r="G57" s="28"/>
      <c r="H57" s="18">
        <v>5936</v>
      </c>
      <c r="I57" s="18">
        <v>4480</v>
      </c>
      <c r="J57" s="19">
        <f t="shared" si="7"/>
        <v>0.7547169811320755</v>
      </c>
      <c r="K57" s="28"/>
      <c r="L57" s="19">
        <f t="shared" si="8"/>
        <v>-0.07008933373417214</v>
      </c>
      <c r="P57" s="11"/>
    </row>
    <row r="58" spans="2:16" ht="12.75">
      <c r="B58" s="23">
        <v>260701</v>
      </c>
      <c r="C58" s="17" t="s">
        <v>68</v>
      </c>
      <c r="D58" s="20">
        <v>207632</v>
      </c>
      <c r="E58" s="20">
        <v>169968</v>
      </c>
      <c r="F58" s="21">
        <f t="shared" si="6"/>
        <v>0.818602142251676</v>
      </c>
      <c r="G58" s="28"/>
      <c r="H58" s="20">
        <v>1232</v>
      </c>
      <c r="I58" s="20">
        <v>1232</v>
      </c>
      <c r="J58" s="21">
        <f t="shared" si="7"/>
        <v>1</v>
      </c>
      <c r="K58" s="28"/>
      <c r="L58" s="21">
        <f t="shared" si="8"/>
        <v>0.18139785774832395</v>
      </c>
      <c r="P58" s="11"/>
    </row>
    <row r="59" spans="2:16" ht="12.75">
      <c r="B59" s="22">
        <v>260706</v>
      </c>
      <c r="C59" s="16" t="s">
        <v>69</v>
      </c>
      <c r="D59" s="18">
        <v>1586176</v>
      </c>
      <c r="E59" s="18">
        <v>1176880</v>
      </c>
      <c r="F59" s="19">
        <f t="shared" si="6"/>
        <v>0.7419605390574564</v>
      </c>
      <c r="G59" s="28"/>
      <c r="H59" s="18">
        <v>23328</v>
      </c>
      <c r="I59" s="18">
        <v>16416</v>
      </c>
      <c r="J59" s="19">
        <f t="shared" si="7"/>
        <v>0.7037037037037037</v>
      </c>
      <c r="K59" s="28"/>
      <c r="L59" s="19">
        <f t="shared" si="8"/>
        <v>-0.03825683535375268</v>
      </c>
      <c r="P59" s="11"/>
    </row>
    <row r="60" spans="2:16" ht="12.75">
      <c r="B60" s="22">
        <v>270101</v>
      </c>
      <c r="C60" s="16" t="s">
        <v>70</v>
      </c>
      <c r="D60" s="18">
        <v>3249352</v>
      </c>
      <c r="E60" s="18">
        <v>2250008</v>
      </c>
      <c r="F60" s="19">
        <f t="shared" si="6"/>
        <v>0.6924482173676475</v>
      </c>
      <c r="G60" s="28"/>
      <c r="H60" s="18">
        <v>148944</v>
      </c>
      <c r="I60" s="18">
        <v>98656</v>
      </c>
      <c r="J60" s="19">
        <f t="shared" si="7"/>
        <v>0.662369749704587</v>
      </c>
      <c r="K60" s="28"/>
      <c r="L60" s="19">
        <f t="shared" si="8"/>
        <v>-0.03007846766306055</v>
      </c>
      <c r="P60" s="11"/>
    </row>
    <row r="61" spans="2:16" ht="12.75">
      <c r="B61" s="23">
        <v>270301</v>
      </c>
      <c r="C61" s="17" t="s">
        <v>71</v>
      </c>
      <c r="D61" s="20">
        <v>586496</v>
      </c>
      <c r="E61" s="20">
        <v>425584</v>
      </c>
      <c r="F61" s="21">
        <f t="shared" si="6"/>
        <v>0.7256383675250982</v>
      </c>
      <c r="G61" s="28"/>
      <c r="H61" s="20">
        <v>864</v>
      </c>
      <c r="I61" s="20">
        <v>672</v>
      </c>
      <c r="J61" s="21">
        <f t="shared" si="7"/>
        <v>0.7777777777777778</v>
      </c>
      <c r="K61" s="28"/>
      <c r="L61" s="21">
        <f t="shared" si="8"/>
        <v>0.05213941025267954</v>
      </c>
      <c r="P61" s="11"/>
    </row>
    <row r="62" spans="2:16" ht="12.75">
      <c r="B62" s="22">
        <v>270501</v>
      </c>
      <c r="C62" s="16" t="s">
        <v>72</v>
      </c>
      <c r="D62" s="18">
        <v>141968</v>
      </c>
      <c r="E62" s="18">
        <v>111008</v>
      </c>
      <c r="F62" s="19">
        <f t="shared" si="6"/>
        <v>0.7819226868026597</v>
      </c>
      <c r="G62" s="28"/>
      <c r="H62" s="18">
        <v>9216</v>
      </c>
      <c r="I62" s="18">
        <v>6272</v>
      </c>
      <c r="J62" s="19">
        <f t="shared" si="7"/>
        <v>0.6805555555555556</v>
      </c>
      <c r="K62" s="28"/>
      <c r="L62" s="19">
        <f t="shared" si="8"/>
        <v>-0.10136713124710417</v>
      </c>
      <c r="P62" s="11"/>
    </row>
    <row r="63" spans="2:16" ht="12.75">
      <c r="B63" s="23">
        <v>310501</v>
      </c>
      <c r="C63" s="17" t="s">
        <v>73</v>
      </c>
      <c r="D63" s="20">
        <v>276960</v>
      </c>
      <c r="E63" s="20">
        <v>230608</v>
      </c>
      <c r="F63" s="21">
        <f t="shared" si="6"/>
        <v>0.8326400924321201</v>
      </c>
      <c r="G63" s="28"/>
      <c r="H63" s="20">
        <v>14112</v>
      </c>
      <c r="I63" s="20">
        <v>11952</v>
      </c>
      <c r="J63" s="21">
        <f t="shared" si="7"/>
        <v>0.8469387755102041</v>
      </c>
      <c r="K63" s="28"/>
      <c r="L63" s="21">
        <f t="shared" si="8"/>
        <v>0.014298683078084018</v>
      </c>
      <c r="P63" s="11"/>
    </row>
    <row r="64" spans="2:16" ht="12.75">
      <c r="B64" s="23">
        <v>320101</v>
      </c>
      <c r="C64" s="17" t="s">
        <v>74</v>
      </c>
      <c r="D64" s="20">
        <v>481928</v>
      </c>
      <c r="E64" s="20">
        <v>304824</v>
      </c>
      <c r="F64" s="21">
        <f t="shared" si="6"/>
        <v>0.6325094204943477</v>
      </c>
      <c r="G64" s="28"/>
      <c r="H64" s="20">
        <v>2272</v>
      </c>
      <c r="I64" s="20">
        <v>1792</v>
      </c>
      <c r="J64" s="21">
        <f t="shared" si="7"/>
        <v>0.7887323943661971</v>
      </c>
      <c r="K64" s="28"/>
      <c r="L64" s="21">
        <f t="shared" si="8"/>
        <v>0.15622297387184947</v>
      </c>
      <c r="P64" s="11"/>
    </row>
    <row r="65" spans="2:16" ht="12.75">
      <c r="B65" s="23">
        <v>320104</v>
      </c>
      <c r="C65" s="17" t="s">
        <v>75</v>
      </c>
      <c r="D65" s="20">
        <v>6345310</v>
      </c>
      <c r="E65" s="20">
        <v>5086336</v>
      </c>
      <c r="F65" s="21">
        <f t="shared" si="6"/>
        <v>0.8015898356423878</v>
      </c>
      <c r="G65" s="28"/>
      <c r="H65" s="20">
        <v>187312</v>
      </c>
      <c r="I65" s="20">
        <v>150288</v>
      </c>
      <c r="J65" s="21">
        <f t="shared" si="7"/>
        <v>0.8023404800546682</v>
      </c>
      <c r="K65" s="28"/>
      <c r="L65" s="21">
        <f t="shared" si="8"/>
        <v>0.0007506444122803435</v>
      </c>
      <c r="P65" s="11"/>
    </row>
    <row r="66" spans="2:16" ht="12.75">
      <c r="B66" s="23">
        <v>320108</v>
      </c>
      <c r="C66" s="17" t="s">
        <v>76</v>
      </c>
      <c r="D66" s="20">
        <v>3960648</v>
      </c>
      <c r="E66" s="20">
        <v>3342494</v>
      </c>
      <c r="F66" s="21">
        <f t="shared" si="6"/>
        <v>0.8439260444250537</v>
      </c>
      <c r="G66" s="28"/>
      <c r="H66" s="20">
        <v>64064</v>
      </c>
      <c r="I66" s="20">
        <v>53952</v>
      </c>
      <c r="J66" s="21">
        <f t="shared" si="7"/>
        <v>0.8421578421578422</v>
      </c>
      <c r="K66" s="28"/>
      <c r="L66" s="21">
        <f t="shared" si="8"/>
        <v>-0.0017682022672115272</v>
      </c>
      <c r="P66" s="11"/>
    </row>
    <row r="67" spans="2:16" ht="12.75">
      <c r="B67" s="22">
        <v>320199</v>
      </c>
      <c r="C67" s="16" t="s">
        <v>77</v>
      </c>
      <c r="D67" s="18">
        <v>26304</v>
      </c>
      <c r="E67" s="18">
        <v>21360</v>
      </c>
      <c r="F67" s="19">
        <f t="shared" si="6"/>
        <v>0.8120437956204379</v>
      </c>
      <c r="G67" s="28"/>
      <c r="H67" s="18">
        <v>576</v>
      </c>
      <c r="I67" s="18">
        <v>384</v>
      </c>
      <c r="J67" s="19">
        <f t="shared" si="7"/>
        <v>0.6666666666666666</v>
      </c>
      <c r="K67" s="28"/>
      <c r="L67" s="19">
        <f t="shared" si="8"/>
        <v>-0.1453771289537713</v>
      </c>
      <c r="P67" s="11"/>
    </row>
    <row r="68" spans="2:16" ht="12.75">
      <c r="B68" s="22">
        <v>360108</v>
      </c>
      <c r="C68" s="16" t="s">
        <v>78</v>
      </c>
      <c r="D68" s="18">
        <v>1873072</v>
      </c>
      <c r="E68" s="18">
        <v>1518752</v>
      </c>
      <c r="F68" s="19">
        <f t="shared" si="6"/>
        <v>0.8108348210853614</v>
      </c>
      <c r="G68" s="28"/>
      <c r="H68" s="18">
        <v>50400</v>
      </c>
      <c r="I68" s="18">
        <v>38784</v>
      </c>
      <c r="J68" s="19">
        <f t="shared" si="7"/>
        <v>0.7695238095238095</v>
      </c>
      <c r="K68" s="28"/>
      <c r="L68" s="19">
        <f t="shared" si="8"/>
        <v>-0.041311011561551925</v>
      </c>
      <c r="P68" s="11"/>
    </row>
    <row r="69" spans="2:16" ht="12.75">
      <c r="B69" s="23">
        <v>360114</v>
      </c>
      <c r="C69" s="17" t="s">
        <v>79</v>
      </c>
      <c r="D69" s="20">
        <v>41808</v>
      </c>
      <c r="E69" s="20">
        <v>34560</v>
      </c>
      <c r="F69" s="21">
        <f t="shared" si="6"/>
        <v>0.8266360505166476</v>
      </c>
      <c r="G69" s="28"/>
      <c r="H69" s="20">
        <v>2736</v>
      </c>
      <c r="I69" s="20">
        <v>2256</v>
      </c>
      <c r="J69" s="21">
        <f t="shared" si="7"/>
        <v>0.8245614035087719</v>
      </c>
      <c r="K69" s="28"/>
      <c r="L69" s="21">
        <f t="shared" si="8"/>
        <v>-0.0020746470078756296</v>
      </c>
      <c r="P69" s="11"/>
    </row>
    <row r="70" spans="2:16" ht="12.75">
      <c r="B70" s="22">
        <v>380101</v>
      </c>
      <c r="C70" s="16" t="s">
        <v>80</v>
      </c>
      <c r="D70" s="18">
        <v>537840</v>
      </c>
      <c r="E70" s="18">
        <v>418224</v>
      </c>
      <c r="F70" s="19">
        <f t="shared" si="6"/>
        <v>0.777599286033021</v>
      </c>
      <c r="G70" s="28"/>
      <c r="H70" s="18">
        <v>24192</v>
      </c>
      <c r="I70" s="18">
        <v>15744</v>
      </c>
      <c r="J70" s="19">
        <f t="shared" si="7"/>
        <v>0.6507936507936508</v>
      </c>
      <c r="K70" s="28"/>
      <c r="L70" s="19">
        <f t="shared" si="8"/>
        <v>-0.12680563523937016</v>
      </c>
      <c r="P70" s="11"/>
    </row>
    <row r="71" spans="2:16" ht="12.75">
      <c r="B71" s="22">
        <v>380201</v>
      </c>
      <c r="C71" s="16" t="s">
        <v>81</v>
      </c>
      <c r="D71" s="18">
        <v>91296</v>
      </c>
      <c r="E71" s="18">
        <v>75360</v>
      </c>
      <c r="F71" s="19">
        <f t="shared" si="6"/>
        <v>0.825446898002103</v>
      </c>
      <c r="G71" s="28"/>
      <c r="H71" s="18">
        <v>4224</v>
      </c>
      <c r="I71" s="18">
        <v>3264</v>
      </c>
      <c r="J71" s="19">
        <f t="shared" si="7"/>
        <v>0.7727272727272727</v>
      </c>
      <c r="K71" s="28"/>
      <c r="L71" s="19">
        <f t="shared" si="8"/>
        <v>-0.05271962527483032</v>
      </c>
      <c r="P71" s="11"/>
    </row>
    <row r="72" spans="2:16" ht="12.75">
      <c r="B72" s="22">
        <v>400101</v>
      </c>
      <c r="C72" s="16" t="s">
        <v>82</v>
      </c>
      <c r="D72" s="18">
        <v>90480</v>
      </c>
      <c r="E72" s="18">
        <v>76704</v>
      </c>
      <c r="F72" s="19">
        <f t="shared" si="6"/>
        <v>0.8477453580901857</v>
      </c>
      <c r="G72" s="28"/>
      <c r="H72" s="18">
        <v>1056</v>
      </c>
      <c r="I72" s="18">
        <v>672</v>
      </c>
      <c r="J72" s="19">
        <f t="shared" si="7"/>
        <v>0.6363636363636364</v>
      </c>
      <c r="K72" s="28"/>
      <c r="L72" s="19">
        <f t="shared" si="8"/>
        <v>-0.21138172172654934</v>
      </c>
      <c r="P72" s="11"/>
    </row>
    <row r="73" spans="2:16" ht="12.75">
      <c r="B73" s="23">
        <v>400201</v>
      </c>
      <c r="C73" s="17" t="s">
        <v>83</v>
      </c>
      <c r="D73" s="20">
        <v>148144</v>
      </c>
      <c r="E73" s="20">
        <v>114784</v>
      </c>
      <c r="F73" s="21">
        <f t="shared" si="6"/>
        <v>0.774813694783454</v>
      </c>
      <c r="G73" s="28"/>
      <c r="H73" s="20">
        <v>4128</v>
      </c>
      <c r="I73" s="20">
        <v>3504</v>
      </c>
      <c r="J73" s="21">
        <f t="shared" si="7"/>
        <v>0.8488372093023255</v>
      </c>
      <c r="K73" s="28"/>
      <c r="L73" s="21">
        <f t="shared" si="8"/>
        <v>0.07402351451887157</v>
      </c>
      <c r="P73" s="11"/>
    </row>
    <row r="74" spans="2:16" ht="12.75">
      <c r="B74" s="22">
        <v>400501</v>
      </c>
      <c r="C74" s="16" t="s">
        <v>84</v>
      </c>
      <c r="D74" s="18">
        <v>1388144</v>
      </c>
      <c r="E74" s="18">
        <v>1036880</v>
      </c>
      <c r="F74" s="19">
        <f t="shared" si="6"/>
        <v>0.7469542064800193</v>
      </c>
      <c r="G74" s="28"/>
      <c r="H74" s="18">
        <v>26096</v>
      </c>
      <c r="I74" s="18">
        <v>18864</v>
      </c>
      <c r="J74" s="19">
        <f t="shared" si="7"/>
        <v>0.7228694052728387</v>
      </c>
      <c r="K74" s="28"/>
      <c r="L74" s="19">
        <f t="shared" si="8"/>
        <v>-0.024084801207180595</v>
      </c>
      <c r="P74" s="11"/>
    </row>
    <row r="75" spans="2:16" ht="12.75">
      <c r="B75" s="22">
        <v>400504</v>
      </c>
      <c r="C75" s="16" t="s">
        <v>85</v>
      </c>
      <c r="D75" s="18">
        <v>131824</v>
      </c>
      <c r="E75" s="18">
        <v>107568</v>
      </c>
      <c r="F75" s="19">
        <f t="shared" si="6"/>
        <v>0.8159970870251244</v>
      </c>
      <c r="G75" s="28"/>
      <c r="H75" s="18">
        <v>2464</v>
      </c>
      <c r="I75" s="18">
        <v>1792</v>
      </c>
      <c r="J75" s="19">
        <f t="shared" si="7"/>
        <v>0.7272727272727273</v>
      </c>
      <c r="K75" s="28"/>
      <c r="L75" s="19">
        <f t="shared" si="8"/>
        <v>-0.08872435975239712</v>
      </c>
      <c r="P75" s="11"/>
    </row>
    <row r="76" spans="2:16" ht="12.75">
      <c r="B76" s="23">
        <v>400601</v>
      </c>
      <c r="C76" s="17" t="s">
        <v>86</v>
      </c>
      <c r="D76" s="20">
        <v>627344</v>
      </c>
      <c r="E76" s="20">
        <v>508288</v>
      </c>
      <c r="F76" s="21">
        <f t="shared" si="6"/>
        <v>0.8102221428753602</v>
      </c>
      <c r="G76" s="28"/>
      <c r="H76" s="20">
        <v>17760</v>
      </c>
      <c r="I76" s="20">
        <v>14592</v>
      </c>
      <c r="J76" s="21">
        <f t="shared" si="7"/>
        <v>0.8216216216216217</v>
      </c>
      <c r="K76" s="28"/>
      <c r="L76" s="21">
        <f t="shared" si="8"/>
        <v>0.01139947874626146</v>
      </c>
      <c r="P76" s="11"/>
    </row>
    <row r="77" spans="2:16" ht="12.75">
      <c r="B77" s="22">
        <v>400703</v>
      </c>
      <c r="C77" s="16" t="s">
        <v>87</v>
      </c>
      <c r="D77" s="18">
        <v>125344</v>
      </c>
      <c r="E77" s="18">
        <v>105568</v>
      </c>
      <c r="F77" s="19">
        <f t="shared" si="6"/>
        <v>0.8422261935154455</v>
      </c>
      <c r="G77" s="28"/>
      <c r="H77" s="18">
        <v>11424</v>
      </c>
      <c r="I77" s="18">
        <v>9504</v>
      </c>
      <c r="J77" s="19">
        <f t="shared" si="7"/>
        <v>0.8319327731092437</v>
      </c>
      <c r="K77" s="28"/>
      <c r="L77" s="19">
        <f t="shared" si="8"/>
        <v>-0.010293420406201736</v>
      </c>
      <c r="P77" s="11"/>
    </row>
    <row r="78" spans="2:16" ht="12.75">
      <c r="B78" s="23">
        <v>400801</v>
      </c>
      <c r="C78" s="17" t="s">
        <v>88</v>
      </c>
      <c r="D78" s="20">
        <v>564832</v>
      </c>
      <c r="E78" s="20">
        <v>425168</v>
      </c>
      <c r="F78" s="21">
        <f t="shared" si="6"/>
        <v>0.7527335561724549</v>
      </c>
      <c r="G78" s="28"/>
      <c r="H78" s="20">
        <v>19824</v>
      </c>
      <c r="I78" s="20">
        <v>15408</v>
      </c>
      <c r="J78" s="21">
        <f t="shared" si="7"/>
        <v>0.7772397094430993</v>
      </c>
      <c r="K78" s="28"/>
      <c r="L78" s="21">
        <f t="shared" si="8"/>
        <v>0.024506153270644426</v>
      </c>
      <c r="P78" s="11"/>
    </row>
    <row r="79" spans="2:16" ht="12.75">
      <c r="B79" s="23">
        <v>410101</v>
      </c>
      <c r="C79" s="17" t="s">
        <v>89</v>
      </c>
      <c r="D79" s="20">
        <v>9008</v>
      </c>
      <c r="E79" s="20">
        <v>7600</v>
      </c>
      <c r="F79" s="21">
        <f t="shared" si="6"/>
        <v>0.8436944937833037</v>
      </c>
      <c r="G79" s="28"/>
      <c r="H79" s="20">
        <v>2880</v>
      </c>
      <c r="I79" s="20">
        <v>2464</v>
      </c>
      <c r="J79" s="21">
        <f t="shared" si="7"/>
        <v>0.8555555555555555</v>
      </c>
      <c r="K79" s="28"/>
      <c r="L79" s="21">
        <f t="shared" si="8"/>
        <v>0.011861061772251769</v>
      </c>
      <c r="P79" s="11"/>
    </row>
    <row r="80" spans="2:16" ht="12.75">
      <c r="B80" s="23">
        <v>420101</v>
      </c>
      <c r="C80" s="17" t="s">
        <v>90</v>
      </c>
      <c r="D80" s="20">
        <v>1948176</v>
      </c>
      <c r="E80" s="20">
        <v>1552000</v>
      </c>
      <c r="F80" s="21">
        <f t="shared" si="6"/>
        <v>0.7966426031323659</v>
      </c>
      <c r="G80" s="28"/>
      <c r="H80" s="20">
        <v>67232</v>
      </c>
      <c r="I80" s="20">
        <v>53728</v>
      </c>
      <c r="J80" s="21">
        <f t="shared" si="7"/>
        <v>0.7991432651118515</v>
      </c>
      <c r="K80" s="28"/>
      <c r="L80" s="21">
        <f t="shared" si="8"/>
        <v>0.002500661979485619</v>
      </c>
      <c r="P80" s="11"/>
    </row>
    <row r="81" spans="2:16" ht="12.75">
      <c r="B81" s="22">
        <v>420701</v>
      </c>
      <c r="C81" s="16" t="s">
        <v>91</v>
      </c>
      <c r="D81" s="18">
        <v>410736</v>
      </c>
      <c r="E81" s="18">
        <v>333888</v>
      </c>
      <c r="F81" s="19">
        <f t="shared" si="6"/>
        <v>0.8129017178917846</v>
      </c>
      <c r="G81" s="28"/>
      <c r="H81" s="18">
        <v>4752</v>
      </c>
      <c r="I81" s="18">
        <v>3456</v>
      </c>
      <c r="J81" s="19">
        <f t="shared" si="7"/>
        <v>0.7272727272727273</v>
      </c>
      <c r="K81" s="28"/>
      <c r="L81" s="19">
        <f t="shared" si="8"/>
        <v>-0.08562899061905727</v>
      </c>
      <c r="P81" s="11"/>
    </row>
    <row r="82" spans="2:16" ht="12.75">
      <c r="B82" s="22">
        <v>421601</v>
      </c>
      <c r="C82" s="16" t="s">
        <v>92</v>
      </c>
      <c r="D82" s="18">
        <v>34992</v>
      </c>
      <c r="E82" s="18">
        <v>28512</v>
      </c>
      <c r="F82" s="19">
        <f t="shared" si="6"/>
        <v>0.8148148148148148</v>
      </c>
      <c r="G82" s="28"/>
      <c r="H82" s="18">
        <v>624</v>
      </c>
      <c r="I82" s="18">
        <v>480</v>
      </c>
      <c r="J82" s="19">
        <f t="shared" si="7"/>
        <v>0.7692307692307693</v>
      </c>
      <c r="K82" s="28"/>
      <c r="L82" s="19">
        <f t="shared" si="8"/>
        <v>-0.045584045584045496</v>
      </c>
      <c r="P82" s="11"/>
    </row>
    <row r="83" spans="2:16" ht="12.75">
      <c r="B83" s="22">
        <v>430104</v>
      </c>
      <c r="C83" s="16" t="s">
        <v>93</v>
      </c>
      <c r="D83" s="18">
        <v>506880</v>
      </c>
      <c r="E83" s="18">
        <v>443376</v>
      </c>
      <c r="F83" s="19">
        <f aca="true" t="shared" si="9" ref="F83:F98">E83/D83</f>
        <v>0.8747159090909091</v>
      </c>
      <c r="G83" s="28"/>
      <c r="H83" s="18">
        <v>7248</v>
      </c>
      <c r="I83" s="18">
        <v>5712</v>
      </c>
      <c r="J83" s="19">
        <f aca="true" t="shared" si="10" ref="J83:J98">I83/H83</f>
        <v>0.7880794701986755</v>
      </c>
      <c r="K83" s="28"/>
      <c r="L83" s="19">
        <f t="shared" si="8"/>
        <v>-0.0866364388922336</v>
      </c>
      <c r="P83" s="11"/>
    </row>
    <row r="84" spans="2:16" ht="12.75">
      <c r="B84" s="22">
        <v>430201</v>
      </c>
      <c r="C84" s="16" t="s">
        <v>94</v>
      </c>
      <c r="D84" s="18">
        <v>50064</v>
      </c>
      <c r="E84" s="18">
        <v>46368</v>
      </c>
      <c r="F84" s="19">
        <f t="shared" si="9"/>
        <v>0.9261744966442953</v>
      </c>
      <c r="G84" s="28"/>
      <c r="H84" s="18">
        <v>672</v>
      </c>
      <c r="I84" s="18">
        <v>384</v>
      </c>
      <c r="J84" s="19">
        <f t="shared" si="10"/>
        <v>0.5714285714285714</v>
      </c>
      <c r="K84" s="28"/>
      <c r="L84" s="19">
        <f t="shared" si="8"/>
        <v>-0.3547459252157239</v>
      </c>
      <c r="P84" s="11"/>
    </row>
    <row r="85" spans="2:16" ht="12.75">
      <c r="B85" s="22">
        <v>430202</v>
      </c>
      <c r="C85" s="16" t="s">
        <v>95</v>
      </c>
      <c r="D85" s="18">
        <v>17856</v>
      </c>
      <c r="E85" s="18">
        <v>15792</v>
      </c>
      <c r="F85" s="19">
        <f t="shared" si="9"/>
        <v>0.8844086021505376</v>
      </c>
      <c r="G85" s="28"/>
      <c r="H85" s="18">
        <v>672</v>
      </c>
      <c r="I85" s="18">
        <v>528</v>
      </c>
      <c r="J85" s="19">
        <f t="shared" si="10"/>
        <v>0.7857142857142857</v>
      </c>
      <c r="K85" s="28"/>
      <c r="L85" s="19">
        <f t="shared" si="8"/>
        <v>-0.09869431643625193</v>
      </c>
      <c r="P85" s="11"/>
    </row>
    <row r="86" spans="2:16" ht="12.75">
      <c r="B86" s="23">
        <v>430203</v>
      </c>
      <c r="C86" s="17" t="s">
        <v>96</v>
      </c>
      <c r="D86" s="20">
        <v>122176</v>
      </c>
      <c r="E86" s="20">
        <v>117440</v>
      </c>
      <c r="F86" s="21">
        <f t="shared" si="9"/>
        <v>0.9612362493452069</v>
      </c>
      <c r="G86" s="28"/>
      <c r="H86" s="20">
        <v>16128</v>
      </c>
      <c r="I86" s="20">
        <v>15616</v>
      </c>
      <c r="J86" s="21">
        <f t="shared" si="10"/>
        <v>0.9682539682539683</v>
      </c>
      <c r="K86" s="28"/>
      <c r="L86" s="21">
        <f t="shared" si="8"/>
        <v>0.00701771890876135</v>
      </c>
      <c r="P86" s="11"/>
    </row>
    <row r="87" spans="2:16" ht="12.75">
      <c r="B87" s="23">
        <v>450101</v>
      </c>
      <c r="C87" s="17" t="s">
        <v>98</v>
      </c>
      <c r="D87" s="20">
        <v>1600</v>
      </c>
      <c r="E87" s="20">
        <v>1200</v>
      </c>
      <c r="F87" s="21">
        <f t="shared" si="9"/>
        <v>0.75</v>
      </c>
      <c r="G87" s="28"/>
      <c r="H87" s="20">
        <v>224</v>
      </c>
      <c r="I87" s="20">
        <v>224</v>
      </c>
      <c r="J87" s="21">
        <f t="shared" si="10"/>
        <v>1</v>
      </c>
      <c r="K87" s="28"/>
      <c r="L87" s="21">
        <f t="shared" si="8"/>
        <v>0.25</v>
      </c>
      <c r="P87" s="11"/>
    </row>
    <row r="88" spans="2:16" ht="12.75">
      <c r="B88" s="22">
        <v>450201</v>
      </c>
      <c r="C88" s="16" t="s">
        <v>99</v>
      </c>
      <c r="D88" s="18">
        <v>121776</v>
      </c>
      <c r="E88" s="18">
        <v>96816</v>
      </c>
      <c r="F88" s="19">
        <f t="shared" si="9"/>
        <v>0.7950335041387465</v>
      </c>
      <c r="G88" s="28"/>
      <c r="H88" s="18">
        <v>3216</v>
      </c>
      <c r="I88" s="18">
        <v>2496</v>
      </c>
      <c r="J88" s="19">
        <f t="shared" si="10"/>
        <v>0.7761194029850746</v>
      </c>
      <c r="K88" s="28"/>
      <c r="L88" s="19">
        <f t="shared" si="8"/>
        <v>-0.01891410115367187</v>
      </c>
      <c r="P88" s="11"/>
    </row>
    <row r="89" spans="2:16" ht="12.75">
      <c r="B89" s="22">
        <v>450401</v>
      </c>
      <c r="C89" s="16" t="s">
        <v>100</v>
      </c>
      <c r="D89" s="18">
        <v>63072</v>
      </c>
      <c r="E89" s="18">
        <v>54144</v>
      </c>
      <c r="F89" s="19">
        <f t="shared" si="9"/>
        <v>0.8584474885844748</v>
      </c>
      <c r="G89" s="28"/>
      <c r="H89" s="18">
        <v>2592</v>
      </c>
      <c r="I89" s="18">
        <v>2112</v>
      </c>
      <c r="J89" s="19">
        <f t="shared" si="10"/>
        <v>0.8148148148148148</v>
      </c>
      <c r="K89" s="28"/>
      <c r="L89" s="19">
        <f aca="true" t="shared" si="11" ref="L89:L103">+J89-F89</f>
        <v>-0.04363267376966007</v>
      </c>
      <c r="P89" s="11"/>
    </row>
    <row r="90" spans="2:16" ht="12.75">
      <c r="B90" s="23">
        <v>450601</v>
      </c>
      <c r="C90" s="17" t="s">
        <v>101</v>
      </c>
      <c r="D90" s="20">
        <v>1124304</v>
      </c>
      <c r="E90" s="20">
        <v>855456</v>
      </c>
      <c r="F90" s="21">
        <f t="shared" si="9"/>
        <v>0.7608760619903514</v>
      </c>
      <c r="G90" s="28"/>
      <c r="H90" s="20">
        <v>52848</v>
      </c>
      <c r="I90" s="20">
        <v>40800</v>
      </c>
      <c r="J90" s="21">
        <f t="shared" si="10"/>
        <v>0.7720254314259763</v>
      </c>
      <c r="K90" s="28"/>
      <c r="L90" s="21">
        <f t="shared" si="11"/>
        <v>0.011149369435624945</v>
      </c>
      <c r="P90" s="11"/>
    </row>
    <row r="91" spans="2:16" ht="12.75">
      <c r="B91" s="23">
        <v>450701</v>
      </c>
      <c r="C91" s="17" t="s">
        <v>102</v>
      </c>
      <c r="D91" s="20">
        <v>196560</v>
      </c>
      <c r="E91" s="20">
        <v>156960</v>
      </c>
      <c r="F91" s="21">
        <f t="shared" si="9"/>
        <v>0.7985347985347986</v>
      </c>
      <c r="G91" s="28"/>
      <c r="H91" s="20">
        <v>4176</v>
      </c>
      <c r="I91" s="20">
        <v>3456</v>
      </c>
      <c r="J91" s="21">
        <f t="shared" si="10"/>
        <v>0.8275862068965517</v>
      </c>
      <c r="K91" s="28"/>
      <c r="L91" s="21">
        <f t="shared" si="11"/>
        <v>0.029051408361753128</v>
      </c>
      <c r="P91" s="11"/>
    </row>
    <row r="92" spans="2:16" ht="12.75">
      <c r="B92" s="22">
        <v>450801</v>
      </c>
      <c r="C92" s="16" t="s">
        <v>103</v>
      </c>
      <c r="D92" s="18">
        <v>117792</v>
      </c>
      <c r="E92" s="18">
        <v>92352</v>
      </c>
      <c r="F92" s="19">
        <f t="shared" si="9"/>
        <v>0.7840260798696006</v>
      </c>
      <c r="G92" s="28"/>
      <c r="H92" s="18">
        <v>3600</v>
      </c>
      <c r="I92" s="18">
        <v>2256</v>
      </c>
      <c r="J92" s="19">
        <f t="shared" si="10"/>
        <v>0.6266666666666667</v>
      </c>
      <c r="K92" s="28"/>
      <c r="L92" s="19">
        <f t="shared" si="11"/>
        <v>-0.1573594132029339</v>
      </c>
      <c r="P92" s="11"/>
    </row>
    <row r="93" spans="2:16" ht="12.75">
      <c r="B93" s="22">
        <v>450802</v>
      </c>
      <c r="C93" s="16" t="s">
        <v>104</v>
      </c>
      <c r="D93" s="18">
        <v>3895872</v>
      </c>
      <c r="E93" s="18">
        <v>3048192</v>
      </c>
      <c r="F93" s="19">
        <f t="shared" si="9"/>
        <v>0.7824158493913558</v>
      </c>
      <c r="G93" s="28"/>
      <c r="H93" s="18">
        <v>124992</v>
      </c>
      <c r="I93" s="18">
        <v>94320</v>
      </c>
      <c r="J93" s="19">
        <f t="shared" si="10"/>
        <v>0.7546082949308756</v>
      </c>
      <c r="K93" s="28"/>
      <c r="L93" s="19">
        <f t="shared" si="11"/>
        <v>-0.02780755446048022</v>
      </c>
      <c r="P93" s="11"/>
    </row>
    <row r="94" spans="2:16" ht="12.75">
      <c r="B94" s="22">
        <v>451002</v>
      </c>
      <c r="C94" s="16" t="s">
        <v>105</v>
      </c>
      <c r="D94" s="18">
        <v>3110688</v>
      </c>
      <c r="E94" s="18">
        <v>2549520</v>
      </c>
      <c r="F94" s="19">
        <f t="shared" si="9"/>
        <v>0.819600037033608</v>
      </c>
      <c r="G94" s="28"/>
      <c r="H94" s="18">
        <v>116832</v>
      </c>
      <c r="I94" s="18">
        <v>86256</v>
      </c>
      <c r="J94" s="19">
        <f t="shared" si="10"/>
        <v>0.738290879211175</v>
      </c>
      <c r="K94" s="28"/>
      <c r="L94" s="19">
        <f t="shared" si="11"/>
        <v>-0.08130915782243298</v>
      </c>
      <c r="P94" s="11"/>
    </row>
    <row r="95" spans="2:16" ht="12.75">
      <c r="B95" s="22">
        <v>451101</v>
      </c>
      <c r="C95" s="16" t="s">
        <v>106</v>
      </c>
      <c r="D95" s="18">
        <v>1431120</v>
      </c>
      <c r="E95" s="18">
        <v>1156992</v>
      </c>
      <c r="F95" s="19">
        <f t="shared" si="9"/>
        <v>0.8084521214153949</v>
      </c>
      <c r="G95" s="28"/>
      <c r="H95" s="18">
        <v>39120</v>
      </c>
      <c r="I95" s="18">
        <v>29952</v>
      </c>
      <c r="J95" s="19">
        <f t="shared" si="10"/>
        <v>0.7656441717791411</v>
      </c>
      <c r="K95" s="28"/>
      <c r="L95" s="19">
        <f t="shared" si="11"/>
        <v>-0.042807949636253784</v>
      </c>
      <c r="P95" s="11"/>
    </row>
    <row r="96" spans="2:16" ht="12.75">
      <c r="B96" s="22">
        <v>480101</v>
      </c>
      <c r="C96" s="16" t="s">
        <v>107</v>
      </c>
      <c r="D96" s="18">
        <v>690540</v>
      </c>
      <c r="E96" s="18">
        <v>590187</v>
      </c>
      <c r="F96" s="19">
        <f t="shared" si="9"/>
        <v>0.8546746024850117</v>
      </c>
      <c r="G96" s="28"/>
      <c r="H96" s="18">
        <v>13536</v>
      </c>
      <c r="I96" s="18">
        <v>10720</v>
      </c>
      <c r="J96" s="19">
        <f t="shared" si="10"/>
        <v>0.7919621749408984</v>
      </c>
      <c r="K96" s="28"/>
      <c r="L96" s="19">
        <f t="shared" si="11"/>
        <v>-0.06271242754411332</v>
      </c>
      <c r="P96" s="11"/>
    </row>
    <row r="97" spans="2:16" ht="12.75">
      <c r="B97" s="23">
        <v>480104</v>
      </c>
      <c r="C97" s="17" t="s">
        <v>109</v>
      </c>
      <c r="D97" s="20">
        <v>31360</v>
      </c>
      <c r="E97" s="20">
        <v>26944</v>
      </c>
      <c r="F97" s="21">
        <f t="shared" si="9"/>
        <v>0.8591836734693877</v>
      </c>
      <c r="G97" s="28"/>
      <c r="H97" s="20">
        <v>1984</v>
      </c>
      <c r="I97" s="20">
        <v>1792</v>
      </c>
      <c r="J97" s="21">
        <f t="shared" si="10"/>
        <v>0.9032258064516129</v>
      </c>
      <c r="K97" s="28"/>
      <c r="L97" s="21">
        <f t="shared" si="11"/>
        <v>0.044042132982225146</v>
      </c>
      <c r="P97" s="11"/>
    </row>
    <row r="98" spans="2:16" ht="12.75">
      <c r="B98" s="22">
        <v>480212</v>
      </c>
      <c r="C98" s="16" t="s">
        <v>110</v>
      </c>
      <c r="D98" s="18">
        <v>168656</v>
      </c>
      <c r="E98" s="18">
        <v>144192</v>
      </c>
      <c r="F98" s="19">
        <f t="shared" si="9"/>
        <v>0.8549473484489137</v>
      </c>
      <c r="G98" s="28"/>
      <c r="H98" s="18">
        <v>3680</v>
      </c>
      <c r="I98" s="18">
        <v>2912</v>
      </c>
      <c r="J98" s="19">
        <f t="shared" si="10"/>
        <v>0.7913043478260869</v>
      </c>
      <c r="K98" s="28"/>
      <c r="L98" s="19">
        <f t="shared" si="11"/>
        <v>-0.0636430006228268</v>
      </c>
      <c r="P98" s="11"/>
    </row>
    <row r="99" spans="2:16" ht="12.75">
      <c r="B99" s="23">
        <v>500301</v>
      </c>
      <c r="C99" s="17" t="s">
        <v>111</v>
      </c>
      <c r="D99" s="20">
        <v>114736</v>
      </c>
      <c r="E99" s="20">
        <v>91264</v>
      </c>
      <c r="F99" s="21">
        <f aca="true" t="shared" si="12" ref="F99:F130">E99/D99</f>
        <v>0.795426021475387</v>
      </c>
      <c r="G99" s="28"/>
      <c r="H99" s="20">
        <v>5760</v>
      </c>
      <c r="I99" s="20">
        <v>4800</v>
      </c>
      <c r="J99" s="21">
        <f aca="true" t="shared" si="13" ref="J99:J130">I99/H99</f>
        <v>0.8333333333333334</v>
      </c>
      <c r="K99" s="28"/>
      <c r="L99" s="21">
        <f t="shared" si="11"/>
        <v>0.03790731185794638</v>
      </c>
      <c r="P99" s="11"/>
    </row>
    <row r="100" spans="2:16" ht="12.75">
      <c r="B100" s="22">
        <v>500401</v>
      </c>
      <c r="C100" s="16" t="s">
        <v>112</v>
      </c>
      <c r="D100" s="18">
        <v>231072</v>
      </c>
      <c r="E100" s="18">
        <v>195008</v>
      </c>
      <c r="F100" s="19">
        <f t="shared" si="12"/>
        <v>0.8439274338734247</v>
      </c>
      <c r="G100" s="28"/>
      <c r="H100" s="18">
        <v>8928</v>
      </c>
      <c r="I100" s="18">
        <v>7488</v>
      </c>
      <c r="J100" s="19">
        <f t="shared" si="13"/>
        <v>0.8387096774193549</v>
      </c>
      <c r="K100" s="28"/>
      <c r="L100" s="19">
        <f t="shared" si="11"/>
        <v>-0.005217756454069855</v>
      </c>
      <c r="P100" s="11"/>
    </row>
    <row r="101" spans="2:16" ht="12.75">
      <c r="B101" s="22">
        <v>500402</v>
      </c>
      <c r="C101" s="16" t="s">
        <v>113</v>
      </c>
      <c r="D101" s="18">
        <v>306928</v>
      </c>
      <c r="E101" s="18">
        <v>271744</v>
      </c>
      <c r="F101" s="19">
        <f t="shared" si="12"/>
        <v>0.8853672522546004</v>
      </c>
      <c r="G101" s="28"/>
      <c r="H101" s="18">
        <v>42960</v>
      </c>
      <c r="I101" s="18">
        <v>37776</v>
      </c>
      <c r="J101" s="19">
        <f t="shared" si="13"/>
        <v>0.8793296089385475</v>
      </c>
      <c r="K101" s="28"/>
      <c r="L101" s="19">
        <f t="shared" si="11"/>
        <v>-0.006037643316052943</v>
      </c>
      <c r="P101" s="11"/>
    </row>
    <row r="102" spans="2:16" ht="12.75">
      <c r="B102" s="22">
        <v>500408</v>
      </c>
      <c r="C102" s="16" t="s">
        <v>115</v>
      </c>
      <c r="D102" s="18">
        <v>99968</v>
      </c>
      <c r="E102" s="18">
        <v>86336</v>
      </c>
      <c r="F102" s="19">
        <f t="shared" si="12"/>
        <v>0.8636363636363636</v>
      </c>
      <c r="G102" s="28"/>
      <c r="H102" s="18">
        <v>3520</v>
      </c>
      <c r="I102" s="18">
        <v>2432</v>
      </c>
      <c r="J102" s="19">
        <f t="shared" si="13"/>
        <v>0.6909090909090909</v>
      </c>
      <c r="K102" s="28"/>
      <c r="L102" s="19">
        <f t="shared" si="11"/>
        <v>-0.17272727272727273</v>
      </c>
      <c r="P102" s="11"/>
    </row>
    <row r="103" spans="2:16" ht="12.75">
      <c r="B103" s="22">
        <v>500501</v>
      </c>
      <c r="C103" s="16" t="s">
        <v>116</v>
      </c>
      <c r="D103" s="18">
        <v>228624</v>
      </c>
      <c r="E103" s="18">
        <v>192816</v>
      </c>
      <c r="F103" s="19">
        <f t="shared" si="12"/>
        <v>0.8433760235145916</v>
      </c>
      <c r="G103" s="28"/>
      <c r="H103" s="18">
        <v>10320</v>
      </c>
      <c r="I103" s="18">
        <v>7680</v>
      </c>
      <c r="J103" s="19">
        <f t="shared" si="13"/>
        <v>0.7441860465116279</v>
      </c>
      <c r="K103" s="28"/>
      <c r="L103" s="19">
        <f t="shared" si="11"/>
        <v>-0.09918997700296373</v>
      </c>
      <c r="P103" s="11"/>
    </row>
    <row r="104" spans="2:16" ht="12.75">
      <c r="B104" s="22">
        <v>500502</v>
      </c>
      <c r="C104" s="16" t="s">
        <v>117</v>
      </c>
      <c r="D104" s="18">
        <v>36320</v>
      </c>
      <c r="E104" s="18">
        <v>31056</v>
      </c>
      <c r="F104" s="19">
        <f t="shared" si="12"/>
        <v>0.8550660792951542</v>
      </c>
      <c r="G104" s="28"/>
      <c r="H104" s="18">
        <v>2880</v>
      </c>
      <c r="I104" s="18">
        <v>2240</v>
      </c>
      <c r="J104" s="19">
        <f t="shared" si="13"/>
        <v>0.7777777777777778</v>
      </c>
      <c r="K104" s="28"/>
      <c r="L104" s="19">
        <f aca="true" t="shared" si="14" ref="L104:L130">+J104-F104</f>
        <v>-0.07728830151737642</v>
      </c>
      <c r="P104" s="11"/>
    </row>
    <row r="105" spans="2:16" ht="12.75">
      <c r="B105" s="22">
        <v>500503</v>
      </c>
      <c r="C105" s="16" t="s">
        <v>118</v>
      </c>
      <c r="D105" s="18">
        <v>109488</v>
      </c>
      <c r="E105" s="18">
        <v>92592</v>
      </c>
      <c r="F105" s="19">
        <f t="shared" si="12"/>
        <v>0.845681718544498</v>
      </c>
      <c r="G105" s="28"/>
      <c r="H105" s="18">
        <v>5680</v>
      </c>
      <c r="I105" s="18">
        <v>4400</v>
      </c>
      <c r="J105" s="19">
        <f t="shared" si="13"/>
        <v>0.7746478873239436</v>
      </c>
      <c r="K105" s="28"/>
      <c r="L105" s="19">
        <f t="shared" si="14"/>
        <v>-0.0710338312205544</v>
      </c>
      <c r="P105" s="11"/>
    </row>
    <row r="106" spans="2:16" ht="12.75">
      <c r="B106" s="22">
        <v>500505</v>
      </c>
      <c r="C106" s="16" t="s">
        <v>119</v>
      </c>
      <c r="D106" s="18">
        <v>17529</v>
      </c>
      <c r="E106" s="18">
        <v>15033</v>
      </c>
      <c r="F106" s="19">
        <f t="shared" si="12"/>
        <v>0.8576073934622626</v>
      </c>
      <c r="G106" s="28"/>
      <c r="H106" s="18">
        <v>384</v>
      </c>
      <c r="I106" s="18">
        <v>240</v>
      </c>
      <c r="J106" s="19">
        <f t="shared" si="13"/>
        <v>0.625</v>
      </c>
      <c r="K106" s="28"/>
      <c r="L106" s="19">
        <f t="shared" si="14"/>
        <v>-0.23260739346226256</v>
      </c>
      <c r="P106" s="11"/>
    </row>
    <row r="107" spans="2:16" ht="12.75">
      <c r="B107" s="22">
        <v>500601</v>
      </c>
      <c r="C107" s="16" t="s">
        <v>120</v>
      </c>
      <c r="D107" s="18">
        <v>3552</v>
      </c>
      <c r="E107" s="18">
        <v>3456</v>
      </c>
      <c r="F107" s="19">
        <f t="shared" si="12"/>
        <v>0.972972972972973</v>
      </c>
      <c r="G107" s="28"/>
      <c r="H107" s="18">
        <v>864</v>
      </c>
      <c r="I107" s="18">
        <v>768</v>
      </c>
      <c r="J107" s="19">
        <f t="shared" si="13"/>
        <v>0.8888888888888888</v>
      </c>
      <c r="K107" s="28"/>
      <c r="L107" s="19">
        <f t="shared" si="14"/>
        <v>-0.08408408408408419</v>
      </c>
      <c r="P107" s="11"/>
    </row>
    <row r="108" spans="2:16" ht="12.75">
      <c r="B108" s="22">
        <v>500602</v>
      </c>
      <c r="C108" s="16" t="s">
        <v>121</v>
      </c>
      <c r="D108" s="18">
        <v>35424</v>
      </c>
      <c r="E108" s="18">
        <v>27360</v>
      </c>
      <c r="F108" s="19">
        <f t="shared" si="12"/>
        <v>0.7723577235772358</v>
      </c>
      <c r="G108" s="28"/>
      <c r="H108" s="18">
        <v>3392</v>
      </c>
      <c r="I108" s="18">
        <v>2416</v>
      </c>
      <c r="J108" s="19">
        <f t="shared" si="13"/>
        <v>0.7122641509433962</v>
      </c>
      <c r="K108" s="28"/>
      <c r="L108" s="19">
        <f t="shared" si="14"/>
        <v>-0.06009357263383952</v>
      </c>
      <c r="P108" s="11"/>
    </row>
    <row r="109" spans="2:16" ht="12.75">
      <c r="B109" s="22">
        <v>500605</v>
      </c>
      <c r="C109" s="16" t="s">
        <v>122</v>
      </c>
      <c r="D109" s="18">
        <v>157776</v>
      </c>
      <c r="E109" s="18">
        <v>127248</v>
      </c>
      <c r="F109" s="19">
        <f t="shared" si="12"/>
        <v>0.8065104958929115</v>
      </c>
      <c r="G109" s="28"/>
      <c r="H109" s="18">
        <v>17280</v>
      </c>
      <c r="I109" s="18">
        <v>13632</v>
      </c>
      <c r="J109" s="19">
        <f t="shared" si="13"/>
        <v>0.7888888888888889</v>
      </c>
      <c r="K109" s="28"/>
      <c r="L109" s="19">
        <f t="shared" si="14"/>
        <v>-0.0176216070040226</v>
      </c>
      <c r="P109" s="11"/>
    </row>
    <row r="110" spans="2:16" ht="12.75">
      <c r="B110" s="23">
        <v>500703</v>
      </c>
      <c r="C110" s="17" t="s">
        <v>124</v>
      </c>
      <c r="D110" s="20">
        <v>725168</v>
      </c>
      <c r="E110" s="20">
        <v>602304</v>
      </c>
      <c r="F110" s="21">
        <f t="shared" si="12"/>
        <v>0.8305716744257883</v>
      </c>
      <c r="G110" s="28"/>
      <c r="H110" s="20">
        <v>38800</v>
      </c>
      <c r="I110" s="20">
        <v>32384</v>
      </c>
      <c r="J110" s="21">
        <f t="shared" si="13"/>
        <v>0.834639175257732</v>
      </c>
      <c r="K110" s="28"/>
      <c r="L110" s="21">
        <f t="shared" si="14"/>
        <v>0.004067500831943738</v>
      </c>
      <c r="P110" s="11"/>
    </row>
    <row r="111" spans="2:16" ht="12.75">
      <c r="B111" s="23">
        <v>500705</v>
      </c>
      <c r="C111" s="17" t="s">
        <v>125</v>
      </c>
      <c r="D111" s="20">
        <v>339056</v>
      </c>
      <c r="E111" s="20">
        <v>279952</v>
      </c>
      <c r="F111" s="21">
        <f t="shared" si="12"/>
        <v>0.8256807135104526</v>
      </c>
      <c r="G111" s="28"/>
      <c r="H111" s="20">
        <v>19584</v>
      </c>
      <c r="I111" s="20">
        <v>16224</v>
      </c>
      <c r="J111" s="21">
        <f t="shared" si="13"/>
        <v>0.8284313725490197</v>
      </c>
      <c r="K111" s="28"/>
      <c r="L111" s="21">
        <f t="shared" si="14"/>
        <v>0.0027506590385670826</v>
      </c>
      <c r="P111" s="11"/>
    </row>
    <row r="112" spans="2:16" ht="12.75">
      <c r="B112" s="22">
        <v>500708</v>
      </c>
      <c r="C112" s="16" t="s">
        <v>126</v>
      </c>
      <c r="D112" s="18">
        <v>120720</v>
      </c>
      <c r="E112" s="18">
        <v>101680</v>
      </c>
      <c r="F112" s="19">
        <f t="shared" si="12"/>
        <v>0.8422796554009278</v>
      </c>
      <c r="G112" s="28"/>
      <c r="H112" s="18">
        <v>4320</v>
      </c>
      <c r="I112" s="18">
        <v>3168</v>
      </c>
      <c r="J112" s="19">
        <f t="shared" si="13"/>
        <v>0.7333333333333333</v>
      </c>
      <c r="K112" s="28"/>
      <c r="L112" s="19">
        <f t="shared" si="14"/>
        <v>-0.10894632206759447</v>
      </c>
      <c r="P112" s="11"/>
    </row>
    <row r="113" spans="2:16" ht="12.75">
      <c r="B113" s="23">
        <v>500709</v>
      </c>
      <c r="C113" s="17" t="s">
        <v>127</v>
      </c>
      <c r="D113" s="20">
        <v>40800</v>
      </c>
      <c r="E113" s="20">
        <v>34560</v>
      </c>
      <c r="F113" s="21">
        <f t="shared" si="12"/>
        <v>0.8470588235294118</v>
      </c>
      <c r="G113" s="28"/>
      <c r="H113" s="20">
        <v>2688</v>
      </c>
      <c r="I113" s="20">
        <v>2304</v>
      </c>
      <c r="J113" s="21">
        <f t="shared" si="13"/>
        <v>0.8571428571428571</v>
      </c>
      <c r="K113" s="28"/>
      <c r="L113" s="21">
        <f t="shared" si="14"/>
        <v>0.010084033613445342</v>
      </c>
      <c r="P113" s="11"/>
    </row>
    <row r="114" spans="2:16" ht="12.75">
      <c r="B114" s="23">
        <v>500710</v>
      </c>
      <c r="C114" s="17" t="s">
        <v>128</v>
      </c>
      <c r="D114" s="20">
        <v>22656</v>
      </c>
      <c r="E114" s="20">
        <v>19840</v>
      </c>
      <c r="F114" s="21">
        <f t="shared" si="12"/>
        <v>0.8757062146892656</v>
      </c>
      <c r="G114" s="28"/>
      <c r="H114" s="20">
        <v>1344</v>
      </c>
      <c r="I114" s="20">
        <v>1248</v>
      </c>
      <c r="J114" s="21">
        <f t="shared" si="13"/>
        <v>0.9285714285714286</v>
      </c>
      <c r="K114" s="28"/>
      <c r="L114" s="21">
        <f t="shared" si="14"/>
        <v>0.05286521388216303</v>
      </c>
      <c r="P114" s="11"/>
    </row>
    <row r="115" spans="2:16" ht="12.75">
      <c r="B115" s="22">
        <v>500711</v>
      </c>
      <c r="C115" s="16" t="s">
        <v>129</v>
      </c>
      <c r="D115" s="18">
        <v>145920</v>
      </c>
      <c r="E115" s="18">
        <v>127808</v>
      </c>
      <c r="F115" s="19">
        <f t="shared" si="12"/>
        <v>0.8758771929824561</v>
      </c>
      <c r="G115" s="28"/>
      <c r="H115" s="18">
        <v>7104</v>
      </c>
      <c r="I115" s="18">
        <v>6048</v>
      </c>
      <c r="J115" s="19">
        <f t="shared" si="13"/>
        <v>0.8513513513513513</v>
      </c>
      <c r="K115" s="28"/>
      <c r="L115" s="19">
        <f t="shared" si="14"/>
        <v>-0.024525841631104828</v>
      </c>
      <c r="P115" s="11"/>
    </row>
    <row r="116" spans="2:16" ht="12.75">
      <c r="B116" s="22">
        <v>500902</v>
      </c>
      <c r="C116" s="16" t="s">
        <v>131</v>
      </c>
      <c r="D116" s="18">
        <v>372008</v>
      </c>
      <c r="E116" s="18">
        <v>306768</v>
      </c>
      <c r="F116" s="19">
        <f t="shared" si="12"/>
        <v>0.8246274273671534</v>
      </c>
      <c r="G116" s="28"/>
      <c r="H116" s="18">
        <v>11040</v>
      </c>
      <c r="I116" s="18">
        <v>8448</v>
      </c>
      <c r="J116" s="19">
        <f t="shared" si="13"/>
        <v>0.7652173913043478</v>
      </c>
      <c r="K116" s="28"/>
      <c r="L116" s="19">
        <f t="shared" si="14"/>
        <v>-0.05941003606280559</v>
      </c>
      <c r="P116" s="11"/>
    </row>
    <row r="117" spans="2:16" ht="12.75">
      <c r="B117" s="23">
        <v>500903</v>
      </c>
      <c r="C117" s="17" t="s">
        <v>132</v>
      </c>
      <c r="D117" s="20">
        <v>495856</v>
      </c>
      <c r="E117" s="20">
        <v>433031</v>
      </c>
      <c r="F117" s="21">
        <f t="shared" si="12"/>
        <v>0.8732999096511891</v>
      </c>
      <c r="G117" s="28"/>
      <c r="H117" s="20">
        <v>7376</v>
      </c>
      <c r="I117" s="20">
        <v>6464</v>
      </c>
      <c r="J117" s="21">
        <f t="shared" si="13"/>
        <v>0.8763557483731019</v>
      </c>
      <c r="K117" s="28"/>
      <c r="L117" s="21">
        <f t="shared" si="14"/>
        <v>0.0030558387219128402</v>
      </c>
      <c r="P117" s="11"/>
    </row>
    <row r="118" spans="2:16" ht="12.75">
      <c r="B118" s="22">
        <v>500904</v>
      </c>
      <c r="C118" s="16" t="s">
        <v>133</v>
      </c>
      <c r="D118" s="18">
        <v>198472</v>
      </c>
      <c r="E118" s="18">
        <v>154232</v>
      </c>
      <c r="F118" s="19">
        <f t="shared" si="12"/>
        <v>0.7770970212422911</v>
      </c>
      <c r="G118" s="28"/>
      <c r="H118" s="18">
        <v>5008</v>
      </c>
      <c r="I118" s="18">
        <v>3616</v>
      </c>
      <c r="J118" s="19">
        <f t="shared" si="13"/>
        <v>0.7220447284345048</v>
      </c>
      <c r="K118" s="28"/>
      <c r="L118" s="19">
        <f t="shared" si="14"/>
        <v>-0.05505229280778623</v>
      </c>
      <c r="P118" s="11"/>
    </row>
    <row r="119" spans="2:16" ht="12.75">
      <c r="B119" s="22">
        <v>500905</v>
      </c>
      <c r="C119" s="16" t="s">
        <v>134</v>
      </c>
      <c r="D119" s="18">
        <v>6384</v>
      </c>
      <c r="E119" s="18">
        <v>5616</v>
      </c>
      <c r="F119" s="19">
        <f t="shared" si="12"/>
        <v>0.8796992481203008</v>
      </c>
      <c r="G119" s="28"/>
      <c r="H119" s="18">
        <v>1104</v>
      </c>
      <c r="I119" s="18">
        <v>912</v>
      </c>
      <c r="J119" s="19">
        <f t="shared" si="13"/>
        <v>0.8260869565217391</v>
      </c>
      <c r="K119" s="28"/>
      <c r="L119" s="19">
        <f t="shared" si="14"/>
        <v>-0.05361229159856162</v>
      </c>
      <c r="P119" s="11"/>
    </row>
    <row r="120" spans="2:16" ht="12.75">
      <c r="B120" s="22">
        <v>500907</v>
      </c>
      <c r="C120" s="16" t="s">
        <v>135</v>
      </c>
      <c r="D120" s="18">
        <v>56880</v>
      </c>
      <c r="E120" s="18">
        <v>41744</v>
      </c>
      <c r="F120" s="19">
        <f t="shared" si="12"/>
        <v>0.7338959212376934</v>
      </c>
      <c r="G120" s="28"/>
      <c r="H120" s="18">
        <v>2656</v>
      </c>
      <c r="I120" s="18">
        <v>1360</v>
      </c>
      <c r="J120" s="19">
        <f t="shared" si="13"/>
        <v>0.5120481927710844</v>
      </c>
      <c r="K120" s="28"/>
      <c r="L120" s="19">
        <f t="shared" si="14"/>
        <v>-0.22184772846660905</v>
      </c>
      <c r="P120" s="11"/>
    </row>
    <row r="121" spans="2:16" ht="12.75">
      <c r="B121" s="23">
        <v>500908</v>
      </c>
      <c r="C121" s="17" t="s">
        <v>136</v>
      </c>
      <c r="D121" s="20">
        <v>17920</v>
      </c>
      <c r="E121" s="20">
        <v>14016</v>
      </c>
      <c r="F121" s="21">
        <f t="shared" si="12"/>
        <v>0.7821428571428571</v>
      </c>
      <c r="G121" s="28"/>
      <c r="H121" s="20">
        <v>1472</v>
      </c>
      <c r="I121" s="20">
        <v>1168</v>
      </c>
      <c r="J121" s="21">
        <f t="shared" si="13"/>
        <v>0.7934782608695652</v>
      </c>
      <c r="K121" s="28"/>
      <c r="L121" s="21">
        <f t="shared" si="14"/>
        <v>0.011335403726708049</v>
      </c>
      <c r="P121" s="11"/>
    </row>
    <row r="122" spans="2:16" ht="12.75">
      <c r="B122" s="23">
        <v>500909</v>
      </c>
      <c r="C122" s="17" t="s">
        <v>137</v>
      </c>
      <c r="D122" s="20">
        <v>25120</v>
      </c>
      <c r="E122" s="20">
        <v>21808</v>
      </c>
      <c r="F122" s="21">
        <f t="shared" si="12"/>
        <v>0.8681528662420382</v>
      </c>
      <c r="G122" s="28"/>
      <c r="H122" s="20">
        <v>4608</v>
      </c>
      <c r="I122" s="20">
        <v>3984</v>
      </c>
      <c r="J122" s="21">
        <f t="shared" si="13"/>
        <v>0.8645833333333334</v>
      </c>
      <c r="K122" s="28"/>
      <c r="L122" s="21">
        <f t="shared" si="14"/>
        <v>-0.0035695329087048755</v>
      </c>
      <c r="P122" s="11"/>
    </row>
    <row r="123" spans="2:16" ht="12.75">
      <c r="B123" s="22">
        <v>510205</v>
      </c>
      <c r="C123" s="16" t="s">
        <v>138</v>
      </c>
      <c r="D123" s="18">
        <v>189184</v>
      </c>
      <c r="E123" s="18">
        <v>160928</v>
      </c>
      <c r="F123" s="19">
        <f t="shared" si="12"/>
        <v>0.8506427604871448</v>
      </c>
      <c r="G123" s="28"/>
      <c r="H123" s="18">
        <v>9744</v>
      </c>
      <c r="I123" s="18">
        <v>7648</v>
      </c>
      <c r="J123" s="19">
        <f t="shared" si="13"/>
        <v>0.7848932676518884</v>
      </c>
      <c r="K123" s="28"/>
      <c r="L123" s="19">
        <f t="shared" si="14"/>
        <v>-0.06574949283525644</v>
      </c>
      <c r="P123" s="11"/>
    </row>
    <row r="124" spans="2:16" ht="12.75">
      <c r="B124" s="23">
        <v>510301</v>
      </c>
      <c r="C124" s="17" t="s">
        <v>139</v>
      </c>
      <c r="D124" s="20">
        <v>179936</v>
      </c>
      <c r="E124" s="20">
        <v>155280</v>
      </c>
      <c r="F124" s="21">
        <f t="shared" si="12"/>
        <v>0.8629735016894896</v>
      </c>
      <c r="G124" s="28"/>
      <c r="H124" s="20">
        <v>2064</v>
      </c>
      <c r="I124" s="20">
        <v>1920</v>
      </c>
      <c r="J124" s="21">
        <f t="shared" si="13"/>
        <v>0.9302325581395349</v>
      </c>
      <c r="K124" s="28"/>
      <c r="L124" s="21">
        <f t="shared" si="14"/>
        <v>0.06725905645004526</v>
      </c>
      <c r="P124" s="11"/>
    </row>
    <row r="125" spans="2:16" ht="12.75">
      <c r="B125" s="23">
        <v>510602</v>
      </c>
      <c r="C125" s="17" t="s">
        <v>140</v>
      </c>
      <c r="D125" s="20">
        <v>172128</v>
      </c>
      <c r="E125" s="20">
        <v>166672</v>
      </c>
      <c r="F125" s="21">
        <f t="shared" si="12"/>
        <v>0.9683026584867076</v>
      </c>
      <c r="G125" s="28"/>
      <c r="H125" s="20">
        <v>11264</v>
      </c>
      <c r="I125" s="20">
        <v>11236</v>
      </c>
      <c r="J125" s="21">
        <f t="shared" si="13"/>
        <v>0.9975142045454546</v>
      </c>
      <c r="K125" s="28"/>
      <c r="L125" s="21">
        <f t="shared" si="14"/>
        <v>0.029211546058746984</v>
      </c>
      <c r="P125" s="11"/>
    </row>
    <row r="126" spans="2:16" ht="12.75">
      <c r="B126" s="23">
        <v>510806</v>
      </c>
      <c r="C126" s="17" t="s">
        <v>141</v>
      </c>
      <c r="D126" s="20">
        <v>143184</v>
      </c>
      <c r="E126" s="20">
        <v>128928</v>
      </c>
      <c r="F126" s="21">
        <f t="shared" si="12"/>
        <v>0.9004358028830037</v>
      </c>
      <c r="G126" s="28"/>
      <c r="H126" s="20">
        <v>3264</v>
      </c>
      <c r="I126" s="20">
        <v>3264</v>
      </c>
      <c r="J126" s="21">
        <f t="shared" si="13"/>
        <v>1</v>
      </c>
      <c r="K126" s="28"/>
      <c r="L126" s="21">
        <f t="shared" si="14"/>
        <v>0.09956419711699627</v>
      </c>
      <c r="P126" s="11"/>
    </row>
    <row r="127" spans="2:16" ht="12.75">
      <c r="B127" s="23">
        <v>510904</v>
      </c>
      <c r="C127" s="17" t="s">
        <v>142</v>
      </c>
      <c r="D127" s="20">
        <v>604748</v>
      </c>
      <c r="E127" s="20">
        <v>525760</v>
      </c>
      <c r="F127" s="21">
        <f t="shared" si="12"/>
        <v>0.8693869181874103</v>
      </c>
      <c r="G127" s="28"/>
      <c r="H127" s="20">
        <v>11552</v>
      </c>
      <c r="I127" s="20">
        <v>10528</v>
      </c>
      <c r="J127" s="21">
        <f t="shared" si="13"/>
        <v>0.9113573407202216</v>
      </c>
      <c r="K127" s="28"/>
      <c r="L127" s="21">
        <f t="shared" si="14"/>
        <v>0.04197042253281125</v>
      </c>
      <c r="P127" s="11"/>
    </row>
    <row r="128" spans="2:16" ht="12.75">
      <c r="B128" s="23">
        <v>510908</v>
      </c>
      <c r="C128" s="17" t="s">
        <v>143</v>
      </c>
      <c r="D128" s="20">
        <v>255334</v>
      </c>
      <c r="E128" s="20">
        <v>235106</v>
      </c>
      <c r="F128" s="21">
        <f t="shared" si="12"/>
        <v>0.9207782747303532</v>
      </c>
      <c r="G128" s="28"/>
      <c r="H128" s="20">
        <v>11904</v>
      </c>
      <c r="I128" s="20">
        <v>11904</v>
      </c>
      <c r="J128" s="21">
        <f t="shared" si="13"/>
        <v>1</v>
      </c>
      <c r="K128" s="28"/>
      <c r="L128" s="21">
        <f t="shared" si="14"/>
        <v>0.07922172526964677</v>
      </c>
      <c r="P128" s="11"/>
    </row>
    <row r="129" spans="2:16" ht="12.75">
      <c r="B129" s="22">
        <v>510909</v>
      </c>
      <c r="C129" s="16" t="s">
        <v>144</v>
      </c>
      <c r="D129" s="18">
        <v>137040</v>
      </c>
      <c r="E129" s="18">
        <v>125136</v>
      </c>
      <c r="F129" s="19">
        <f t="shared" si="12"/>
        <v>0.9131348511383538</v>
      </c>
      <c r="G129" s="28"/>
      <c r="H129" s="18">
        <v>2640</v>
      </c>
      <c r="I129" s="18">
        <v>1728</v>
      </c>
      <c r="J129" s="19">
        <f t="shared" si="13"/>
        <v>0.6545454545454545</v>
      </c>
      <c r="K129" s="28"/>
      <c r="L129" s="19">
        <f t="shared" si="14"/>
        <v>-0.25858939659289926</v>
      </c>
      <c r="P129" s="11"/>
    </row>
    <row r="130" spans="2:16" ht="12.75">
      <c r="B130" s="23">
        <v>511601</v>
      </c>
      <c r="C130" s="17" t="s">
        <v>145</v>
      </c>
      <c r="D130" s="20">
        <v>1734393</v>
      </c>
      <c r="E130" s="20">
        <v>1574367</v>
      </c>
      <c r="F130" s="21">
        <f t="shared" si="12"/>
        <v>0.907733714331181</v>
      </c>
      <c r="G130" s="28"/>
      <c r="H130" s="20">
        <v>21904</v>
      </c>
      <c r="I130" s="20">
        <v>21462</v>
      </c>
      <c r="J130" s="21">
        <f t="shared" si="13"/>
        <v>0.9798210372534697</v>
      </c>
      <c r="K130" s="28"/>
      <c r="L130" s="21">
        <f t="shared" si="14"/>
        <v>0.0720873229222887</v>
      </c>
      <c r="P130" s="11"/>
    </row>
    <row r="131" spans="2:16" ht="12.75">
      <c r="B131" s="22">
        <v>519999</v>
      </c>
      <c r="C131" s="16" t="s">
        <v>146</v>
      </c>
      <c r="D131" s="18">
        <v>109312</v>
      </c>
      <c r="E131" s="18">
        <v>94192</v>
      </c>
      <c r="F131" s="19">
        <f aca="true" t="shared" si="15" ref="F131:F150">E131/D131</f>
        <v>0.8616803278688525</v>
      </c>
      <c r="G131" s="28"/>
      <c r="H131" s="18">
        <v>1248</v>
      </c>
      <c r="I131" s="18">
        <v>1008</v>
      </c>
      <c r="J131" s="19">
        <f aca="true" t="shared" si="16" ref="J131:J150">I131/H131</f>
        <v>0.8076923076923077</v>
      </c>
      <c r="K131" s="28"/>
      <c r="L131" s="19">
        <f aca="true" t="shared" si="17" ref="L131:L150">+J131-F131</f>
        <v>-0.053988020176544804</v>
      </c>
      <c r="P131" s="11"/>
    </row>
    <row r="132" spans="2:16" ht="12.75">
      <c r="B132" s="22">
        <v>520101</v>
      </c>
      <c r="C132" s="16" t="s">
        <v>147</v>
      </c>
      <c r="D132" s="18">
        <v>507776</v>
      </c>
      <c r="E132" s="18">
        <v>408512</v>
      </c>
      <c r="F132" s="19">
        <f t="shared" si="15"/>
        <v>0.8045122258633728</v>
      </c>
      <c r="G132" s="28"/>
      <c r="H132" s="18">
        <v>9264</v>
      </c>
      <c r="I132" s="18">
        <v>7392</v>
      </c>
      <c r="J132" s="19">
        <f t="shared" si="16"/>
        <v>0.7979274611398963</v>
      </c>
      <c r="K132" s="28"/>
      <c r="L132" s="19">
        <f t="shared" si="17"/>
        <v>-0.006584764723476466</v>
      </c>
      <c r="P132" s="11"/>
    </row>
    <row r="133" spans="2:16" ht="12.75">
      <c r="B133" s="22">
        <v>520201</v>
      </c>
      <c r="C133" s="16" t="s">
        <v>148</v>
      </c>
      <c r="D133" s="18">
        <v>548768</v>
      </c>
      <c r="E133" s="18">
        <v>470992</v>
      </c>
      <c r="F133" s="19">
        <f t="shared" si="15"/>
        <v>0.8582716193364045</v>
      </c>
      <c r="G133" s="28"/>
      <c r="H133" s="18">
        <v>13184</v>
      </c>
      <c r="I133" s="18">
        <v>10944</v>
      </c>
      <c r="J133" s="19">
        <f t="shared" si="16"/>
        <v>0.8300970873786407</v>
      </c>
      <c r="K133" s="28"/>
      <c r="L133" s="19">
        <f t="shared" si="17"/>
        <v>-0.02817453195776376</v>
      </c>
      <c r="P133" s="11"/>
    </row>
    <row r="134" spans="2:16" ht="12.75">
      <c r="B134" s="22">
        <v>520301</v>
      </c>
      <c r="C134" s="16" t="s">
        <v>149</v>
      </c>
      <c r="D134" s="18">
        <v>1156208</v>
      </c>
      <c r="E134" s="18">
        <v>846576</v>
      </c>
      <c r="F134" s="19">
        <f t="shared" si="15"/>
        <v>0.7322004345238919</v>
      </c>
      <c r="G134" s="28"/>
      <c r="H134" s="18">
        <v>26816</v>
      </c>
      <c r="I134" s="18">
        <v>16192</v>
      </c>
      <c r="J134" s="19">
        <f t="shared" si="16"/>
        <v>0.60381861575179</v>
      </c>
      <c r="K134" s="28"/>
      <c r="L134" s="19">
        <f t="shared" si="17"/>
        <v>-0.12838181877210197</v>
      </c>
      <c r="P134" s="11"/>
    </row>
    <row r="135" spans="2:16" ht="12.75">
      <c r="B135" s="23">
        <v>520302</v>
      </c>
      <c r="C135" s="17" t="s">
        <v>150</v>
      </c>
      <c r="D135" s="20">
        <v>303186</v>
      </c>
      <c r="E135" s="20">
        <v>241554</v>
      </c>
      <c r="F135" s="21">
        <f t="shared" si="15"/>
        <v>0.7967188458569987</v>
      </c>
      <c r="G135" s="28"/>
      <c r="H135" s="20">
        <v>1280</v>
      </c>
      <c r="I135" s="20">
        <v>1024</v>
      </c>
      <c r="J135" s="21">
        <f t="shared" si="16"/>
        <v>0.8</v>
      </c>
      <c r="K135" s="28"/>
      <c r="L135" s="21">
        <f t="shared" si="17"/>
        <v>0.0032811541430013413</v>
      </c>
      <c r="P135" s="11"/>
    </row>
    <row r="136" spans="2:16" ht="12.75">
      <c r="B136" s="23">
        <v>520401</v>
      </c>
      <c r="C136" s="17" t="s">
        <v>151</v>
      </c>
      <c r="D136" s="20">
        <v>223312</v>
      </c>
      <c r="E136" s="20">
        <v>196256</v>
      </c>
      <c r="F136" s="21">
        <f t="shared" si="15"/>
        <v>0.878842158056889</v>
      </c>
      <c r="G136" s="28"/>
      <c r="H136" s="20">
        <v>2144</v>
      </c>
      <c r="I136" s="20">
        <v>1952</v>
      </c>
      <c r="J136" s="21">
        <f t="shared" si="16"/>
        <v>0.9104477611940298</v>
      </c>
      <c r="K136" s="28"/>
      <c r="L136" s="21">
        <f t="shared" si="17"/>
        <v>0.03160560313714078</v>
      </c>
      <c r="P136" s="11"/>
    </row>
    <row r="137" spans="2:16" ht="12.75">
      <c r="B137" s="22">
        <v>520403</v>
      </c>
      <c r="C137" s="16" t="s">
        <v>152</v>
      </c>
      <c r="D137" s="18">
        <v>15184</v>
      </c>
      <c r="E137" s="18">
        <v>13584</v>
      </c>
      <c r="F137" s="19">
        <f t="shared" si="15"/>
        <v>0.8946259220231823</v>
      </c>
      <c r="G137" s="28"/>
      <c r="H137" s="18">
        <v>192</v>
      </c>
      <c r="I137" s="18">
        <v>128</v>
      </c>
      <c r="J137" s="19">
        <f t="shared" si="16"/>
        <v>0.6666666666666666</v>
      </c>
      <c r="K137" s="28"/>
      <c r="L137" s="19">
        <f t="shared" si="17"/>
        <v>-0.22795925535651562</v>
      </c>
      <c r="P137" s="11"/>
    </row>
    <row r="138" spans="2:16" ht="12.75">
      <c r="B138" s="23">
        <v>520404</v>
      </c>
      <c r="C138" s="17" t="s">
        <v>153</v>
      </c>
      <c r="D138" s="20">
        <v>136528</v>
      </c>
      <c r="E138" s="20">
        <v>114336</v>
      </c>
      <c r="F138" s="21">
        <f t="shared" si="15"/>
        <v>0.8374545880698465</v>
      </c>
      <c r="G138" s="28"/>
      <c r="H138" s="20">
        <v>1920</v>
      </c>
      <c r="I138" s="20">
        <v>1792</v>
      </c>
      <c r="J138" s="21">
        <f t="shared" si="16"/>
        <v>0.9333333333333333</v>
      </c>
      <c r="K138" s="28"/>
      <c r="L138" s="21">
        <f t="shared" si="17"/>
        <v>0.09587874526348683</v>
      </c>
      <c r="P138" s="11"/>
    </row>
    <row r="139" spans="2:16" ht="12.75">
      <c r="B139" s="22">
        <v>520407</v>
      </c>
      <c r="C139" s="16" t="s">
        <v>154</v>
      </c>
      <c r="D139" s="18">
        <v>407008</v>
      </c>
      <c r="E139" s="18">
        <v>340368</v>
      </c>
      <c r="F139" s="19">
        <f t="shared" si="15"/>
        <v>0.8362685745734728</v>
      </c>
      <c r="G139" s="28"/>
      <c r="H139" s="18">
        <v>4672</v>
      </c>
      <c r="I139" s="18">
        <v>3776</v>
      </c>
      <c r="J139" s="19">
        <f t="shared" si="16"/>
        <v>0.8082191780821918</v>
      </c>
      <c r="K139" s="28"/>
      <c r="L139" s="19">
        <f t="shared" si="17"/>
        <v>-0.02804939649128102</v>
      </c>
      <c r="P139" s="11"/>
    </row>
    <row r="140" spans="2:16" ht="12.75">
      <c r="B140" s="23">
        <v>520408</v>
      </c>
      <c r="C140" s="17" t="s">
        <v>155</v>
      </c>
      <c r="D140" s="20">
        <v>507336</v>
      </c>
      <c r="E140" s="20">
        <v>412776</v>
      </c>
      <c r="F140" s="21">
        <f t="shared" si="15"/>
        <v>0.8136146459151332</v>
      </c>
      <c r="G140" s="28"/>
      <c r="H140" s="20">
        <v>6416</v>
      </c>
      <c r="I140" s="20">
        <v>5664</v>
      </c>
      <c r="J140" s="21">
        <f t="shared" si="16"/>
        <v>0.8827930174563591</v>
      </c>
      <c r="K140" s="28"/>
      <c r="L140" s="21">
        <f t="shared" si="17"/>
        <v>0.06917837154122586</v>
      </c>
      <c r="P140" s="11"/>
    </row>
    <row r="141" spans="2:16" ht="12.75">
      <c r="B141" s="23">
        <v>520501</v>
      </c>
      <c r="C141" s="17" t="s">
        <v>156</v>
      </c>
      <c r="D141" s="20">
        <v>130128</v>
      </c>
      <c r="E141" s="20">
        <v>107696</v>
      </c>
      <c r="F141" s="21">
        <f t="shared" si="15"/>
        <v>0.827615885896963</v>
      </c>
      <c r="G141" s="28"/>
      <c r="H141" s="20">
        <v>2240</v>
      </c>
      <c r="I141" s="20">
        <v>1920</v>
      </c>
      <c r="J141" s="21">
        <f t="shared" si="16"/>
        <v>0.8571428571428571</v>
      </c>
      <c r="K141" s="28"/>
      <c r="L141" s="21">
        <f t="shared" si="17"/>
        <v>0.029526971245894096</v>
      </c>
      <c r="P141" s="11"/>
    </row>
    <row r="142" spans="2:16" ht="12.75">
      <c r="B142" s="23">
        <v>520701</v>
      </c>
      <c r="C142" s="17" t="s">
        <v>157</v>
      </c>
      <c r="D142" s="20">
        <v>37776</v>
      </c>
      <c r="E142" s="20">
        <v>30096</v>
      </c>
      <c r="F142" s="21">
        <f t="shared" si="15"/>
        <v>0.7966963151207116</v>
      </c>
      <c r="G142" s="28"/>
      <c r="H142" s="20">
        <v>576</v>
      </c>
      <c r="I142" s="20">
        <v>576</v>
      </c>
      <c r="J142" s="21">
        <f t="shared" si="16"/>
        <v>1</v>
      </c>
      <c r="K142" s="28"/>
      <c r="L142" s="21">
        <f t="shared" si="17"/>
        <v>0.2033036848792884</v>
      </c>
      <c r="P142" s="11"/>
    </row>
    <row r="143" spans="2:16" ht="12.75">
      <c r="B143" s="23">
        <v>520901</v>
      </c>
      <c r="C143" s="17" t="s">
        <v>158</v>
      </c>
      <c r="D143" s="20">
        <v>59184</v>
      </c>
      <c r="E143" s="20">
        <v>49120</v>
      </c>
      <c r="F143" s="21">
        <f t="shared" si="15"/>
        <v>0.8299540416328738</v>
      </c>
      <c r="G143" s="28"/>
      <c r="H143" s="20">
        <v>4704</v>
      </c>
      <c r="I143" s="20">
        <v>4416</v>
      </c>
      <c r="J143" s="21">
        <f t="shared" si="16"/>
        <v>0.9387755102040817</v>
      </c>
      <c r="K143" s="28"/>
      <c r="L143" s="21">
        <f t="shared" si="17"/>
        <v>0.10882146857120789</v>
      </c>
      <c r="P143" s="11"/>
    </row>
    <row r="144" spans="2:16" ht="12.75">
      <c r="B144" s="22">
        <v>521001</v>
      </c>
      <c r="C144" s="16" t="s">
        <v>160</v>
      </c>
      <c r="D144" s="18">
        <v>44480</v>
      </c>
      <c r="E144" s="18">
        <v>38288</v>
      </c>
      <c r="F144" s="19">
        <f t="shared" si="15"/>
        <v>0.8607913669064748</v>
      </c>
      <c r="G144" s="28"/>
      <c r="H144" s="18">
        <v>480</v>
      </c>
      <c r="I144" s="18">
        <v>336</v>
      </c>
      <c r="J144" s="19">
        <f t="shared" si="16"/>
        <v>0.7</v>
      </c>
      <c r="K144" s="28"/>
      <c r="L144" s="19">
        <f t="shared" si="17"/>
        <v>-0.1607913669064749</v>
      </c>
      <c r="P144" s="11"/>
    </row>
    <row r="145" spans="2:16" ht="12.75">
      <c r="B145" s="22">
        <v>521201</v>
      </c>
      <c r="C145" s="16" t="s">
        <v>161</v>
      </c>
      <c r="D145" s="18">
        <v>110464</v>
      </c>
      <c r="E145" s="18">
        <v>87696</v>
      </c>
      <c r="F145" s="19">
        <f t="shared" si="15"/>
        <v>0.7938876013904983</v>
      </c>
      <c r="G145" s="28"/>
      <c r="H145" s="18">
        <v>1216</v>
      </c>
      <c r="I145" s="18">
        <v>832</v>
      </c>
      <c r="J145" s="19">
        <f t="shared" si="16"/>
        <v>0.6842105263157895</v>
      </c>
      <c r="K145" s="28"/>
      <c r="L145" s="19">
        <f t="shared" si="17"/>
        <v>-0.10967707507470881</v>
      </c>
      <c r="P145" s="11"/>
    </row>
    <row r="146" spans="2:16" ht="12.75">
      <c r="B146" s="23">
        <v>521202</v>
      </c>
      <c r="C146" s="17" t="s">
        <v>162</v>
      </c>
      <c r="D146" s="20">
        <v>164528</v>
      </c>
      <c r="E146" s="20">
        <v>131936</v>
      </c>
      <c r="F146" s="21">
        <f t="shared" si="15"/>
        <v>0.8019060585432267</v>
      </c>
      <c r="G146" s="28"/>
      <c r="H146" s="20">
        <v>624</v>
      </c>
      <c r="I146" s="20">
        <v>528</v>
      </c>
      <c r="J146" s="21">
        <f t="shared" si="16"/>
        <v>0.8461538461538461</v>
      </c>
      <c r="K146" s="28"/>
      <c r="L146" s="21">
        <f t="shared" si="17"/>
        <v>0.04424778761061943</v>
      </c>
      <c r="P146" s="11"/>
    </row>
    <row r="147" spans="2:16" ht="12.75">
      <c r="B147" s="22">
        <v>521203</v>
      </c>
      <c r="C147" s="16" t="s">
        <v>163</v>
      </c>
      <c r="D147" s="18">
        <v>1376</v>
      </c>
      <c r="E147" s="18">
        <v>1200</v>
      </c>
      <c r="F147" s="19">
        <f t="shared" si="15"/>
        <v>0.872093023255814</v>
      </c>
      <c r="G147" s="28"/>
      <c r="H147" s="18">
        <v>704</v>
      </c>
      <c r="I147" s="18">
        <v>576</v>
      </c>
      <c r="J147" s="19">
        <f t="shared" si="16"/>
        <v>0.8181818181818182</v>
      </c>
      <c r="K147" s="28"/>
      <c r="L147" s="19">
        <f t="shared" si="17"/>
        <v>-0.053911205073995716</v>
      </c>
      <c r="P147" s="11"/>
    </row>
    <row r="148" spans="2:16" ht="12.75">
      <c r="B148" s="22">
        <v>521204</v>
      </c>
      <c r="C148" s="16" t="s">
        <v>164</v>
      </c>
      <c r="D148" s="18">
        <v>972640</v>
      </c>
      <c r="E148" s="18">
        <v>850560</v>
      </c>
      <c r="F148" s="19">
        <f t="shared" si="15"/>
        <v>0.8744859351867084</v>
      </c>
      <c r="G148" s="28"/>
      <c r="H148" s="18">
        <v>47168</v>
      </c>
      <c r="I148" s="18">
        <v>39888</v>
      </c>
      <c r="J148" s="19">
        <f t="shared" si="16"/>
        <v>0.8456580732700135</v>
      </c>
      <c r="K148" s="28"/>
      <c r="L148" s="19">
        <f t="shared" si="17"/>
        <v>-0.02882786191669484</v>
      </c>
      <c r="P148" s="11"/>
    </row>
    <row r="149" spans="2:16" ht="12.75">
      <c r="B149" s="23">
        <v>521401</v>
      </c>
      <c r="C149" s="17" t="s">
        <v>165</v>
      </c>
      <c r="D149" s="20">
        <v>95056</v>
      </c>
      <c r="E149" s="20">
        <v>78336</v>
      </c>
      <c r="F149" s="21">
        <f t="shared" si="15"/>
        <v>0.8241036862481064</v>
      </c>
      <c r="G149" s="28"/>
      <c r="H149" s="20">
        <v>1920</v>
      </c>
      <c r="I149" s="20">
        <v>1824</v>
      </c>
      <c r="J149" s="21">
        <f t="shared" si="16"/>
        <v>0.95</v>
      </c>
      <c r="K149" s="28"/>
      <c r="L149" s="21">
        <f t="shared" si="17"/>
        <v>0.12589631375189358</v>
      </c>
      <c r="P149" s="11"/>
    </row>
    <row r="150" spans="2:16" ht="12.75">
      <c r="B150" s="24">
        <v>521501</v>
      </c>
      <c r="C150" s="25" t="s">
        <v>166</v>
      </c>
      <c r="D150" s="26">
        <v>158368</v>
      </c>
      <c r="E150" s="26">
        <v>136848</v>
      </c>
      <c r="F150" s="27">
        <f t="shared" si="15"/>
        <v>0.8641139624166498</v>
      </c>
      <c r="G150" s="29"/>
      <c r="H150" s="26">
        <v>4400</v>
      </c>
      <c r="I150" s="26">
        <v>4112</v>
      </c>
      <c r="J150" s="27">
        <f t="shared" si="16"/>
        <v>0.9345454545454546</v>
      </c>
      <c r="K150" s="29"/>
      <c r="L150" s="27">
        <f t="shared" si="17"/>
        <v>0.07043149212880473</v>
      </c>
      <c r="P150" s="11"/>
    </row>
    <row r="152" ht="12.75">
      <c r="B152" t="s">
        <v>176</v>
      </c>
    </row>
    <row r="153" ht="12.75">
      <c r="B153"/>
    </row>
    <row r="154" ht="14.25">
      <c r="B154" s="49" t="s">
        <v>195</v>
      </c>
    </row>
    <row r="155" ht="12.75">
      <c r="B155"/>
    </row>
    <row r="156" spans="2:12" ht="12.75">
      <c r="B156" s="16" t="s">
        <v>174</v>
      </c>
      <c r="C156" s="16"/>
      <c r="D156" s="18"/>
      <c r="E156" s="18"/>
      <c r="F156" s="19"/>
      <c r="G156" s="16"/>
      <c r="H156" s="18"/>
      <c r="I156" s="18"/>
      <c r="J156" s="19"/>
      <c r="K156" s="16"/>
      <c r="L156" s="19"/>
    </row>
    <row r="157" spans="2:12" ht="12.75">
      <c r="B157" s="17" t="s">
        <v>175</v>
      </c>
      <c r="C157" s="17"/>
      <c r="D157" s="20"/>
      <c r="E157" s="20"/>
      <c r="F157" s="21"/>
      <c r="G157" s="17"/>
      <c r="H157" s="20"/>
      <c r="I157" s="20"/>
      <c r="J157" s="21"/>
      <c r="K157" s="17"/>
      <c r="L157" s="21"/>
    </row>
    <row r="158" spans="2:12" ht="12.75">
      <c r="B158" s="86" t="s">
        <v>191</v>
      </c>
      <c r="C158" s="87"/>
      <c r="D158" s="87"/>
      <c r="E158" s="87"/>
      <c r="F158" s="87"/>
      <c r="G158" s="87"/>
      <c r="H158" s="87"/>
      <c r="I158" s="87"/>
      <c r="J158" s="87"/>
      <c r="K158" s="87"/>
      <c r="L158" s="88"/>
    </row>
  </sheetData>
  <mergeCells count="9">
    <mergeCell ref="B158:L158"/>
    <mergeCell ref="B1:L1"/>
    <mergeCell ref="B2:L2"/>
    <mergeCell ref="B3:L3"/>
    <mergeCell ref="H5:J5"/>
    <mergeCell ref="D5:F5"/>
    <mergeCell ref="H10:H11"/>
    <mergeCell ref="I10:I11"/>
    <mergeCell ref="J10:J11"/>
  </mergeCells>
  <printOptions horizontalCentered="1"/>
  <pageMargins left="0.75" right="0.75" top="1" bottom="1" header="0.5" footer="0.5"/>
  <pageSetup horizontalDpi="600" verticalDpi="600" orientation="landscape" r:id="rId1"/>
  <headerFooter alignWithMargins="0">
    <oddFooter>&amp;CCCCCD IRO tkm; 9/9/2004; Page &amp;P of &amp;N
h:\Projects\Retention Comparisons\Fall 2000-2003 CCCCD-Texas Israel.xls</oddFooter>
  </headerFooter>
</worksheet>
</file>

<file path=xl/worksheets/sheet10.xml><?xml version="1.0" encoding="utf-8"?>
<worksheet xmlns="http://schemas.openxmlformats.org/spreadsheetml/2006/main" xmlns:r="http://schemas.openxmlformats.org/officeDocument/2006/relationships">
  <dimension ref="B1:Q173"/>
  <sheetViews>
    <sheetView workbookViewId="0" topLeftCell="A1">
      <selection activeCell="A1" sqref="A1"/>
    </sheetView>
  </sheetViews>
  <sheetFormatPr defaultColWidth="9.140625" defaultRowHeight="12.75"/>
  <cols>
    <col min="1" max="1" width="1.7109375" style="0" customWidth="1"/>
    <col min="2" max="2" width="8.7109375" style="0" customWidth="1"/>
    <col min="3" max="3" width="29.7109375" style="0" customWidth="1"/>
    <col min="4" max="7" width="6.7109375" style="0" customWidth="1"/>
    <col min="8" max="8" width="1.7109375" style="0" customWidth="1"/>
    <col min="9" max="12" width="6.7109375" style="0" customWidth="1"/>
    <col min="13" max="13" width="1.7109375" style="0" customWidth="1"/>
    <col min="14" max="17" width="6.7109375" style="0" customWidth="1"/>
    <col min="18" max="20" width="1.7109375" style="0" customWidth="1"/>
  </cols>
  <sheetData>
    <row r="1" spans="2:17" ht="12.75">
      <c r="B1" s="89" t="s">
        <v>179</v>
      </c>
      <c r="C1" s="89"/>
      <c r="D1" s="89"/>
      <c r="E1" s="89"/>
      <c r="F1" s="89"/>
      <c r="G1" s="89"/>
      <c r="H1" s="89"/>
      <c r="I1" s="89"/>
      <c r="J1" s="89"/>
      <c r="K1" s="89"/>
      <c r="L1" s="89"/>
      <c r="M1" s="89"/>
      <c r="N1" s="89"/>
      <c r="O1" s="89"/>
      <c r="P1" s="89"/>
      <c r="Q1" s="89"/>
    </row>
    <row r="2" spans="2:17" ht="12.75">
      <c r="B2" s="89" t="s">
        <v>0</v>
      </c>
      <c r="C2" s="89"/>
      <c r="D2" s="89"/>
      <c r="E2" s="89"/>
      <c r="F2" s="89"/>
      <c r="G2" s="89"/>
      <c r="H2" s="89"/>
      <c r="I2" s="89"/>
      <c r="J2" s="89"/>
      <c r="K2" s="89"/>
      <c r="L2" s="89"/>
      <c r="M2" s="89"/>
      <c r="N2" s="89"/>
      <c r="O2" s="89"/>
      <c r="P2" s="89"/>
      <c r="Q2" s="89"/>
    </row>
    <row r="3" spans="2:17" ht="12.75">
      <c r="B3" s="89" t="s">
        <v>350</v>
      </c>
      <c r="C3" s="89"/>
      <c r="D3" s="89"/>
      <c r="E3" s="89"/>
      <c r="F3" s="89"/>
      <c r="G3" s="89"/>
      <c r="H3" s="89"/>
      <c r="I3" s="89"/>
      <c r="J3" s="89"/>
      <c r="K3" s="89"/>
      <c r="L3" s="89"/>
      <c r="M3" s="89"/>
      <c r="N3" s="89"/>
      <c r="O3" s="89"/>
      <c r="P3" s="89"/>
      <c r="Q3" s="89"/>
    </row>
    <row r="5" spans="2:17" ht="12.75" customHeight="1">
      <c r="B5" t="s">
        <v>2</v>
      </c>
      <c r="D5" s="101" t="s">
        <v>187</v>
      </c>
      <c r="E5" s="101"/>
      <c r="F5" s="101"/>
      <c r="G5" s="101"/>
      <c r="I5" s="101" t="s">
        <v>188</v>
      </c>
      <c r="J5" s="101"/>
      <c r="K5" s="101"/>
      <c r="L5" s="101"/>
      <c r="N5" s="101" t="s">
        <v>192</v>
      </c>
      <c r="O5" s="101"/>
      <c r="P5" s="101"/>
      <c r="Q5" s="101"/>
    </row>
    <row r="6" spans="4:17" ht="12.75">
      <c r="D6" s="102"/>
      <c r="E6" s="102"/>
      <c r="F6" s="102"/>
      <c r="G6" s="102"/>
      <c r="I6" s="102"/>
      <c r="J6" s="102"/>
      <c r="K6" s="102"/>
      <c r="L6" s="102"/>
      <c r="N6" s="102"/>
      <c r="O6" s="102"/>
      <c r="P6" s="102"/>
      <c r="Q6" s="102"/>
    </row>
    <row r="7" spans="4:17" ht="12.75">
      <c r="D7" s="100" t="s">
        <v>185</v>
      </c>
      <c r="E7" s="100"/>
      <c r="F7" s="100"/>
      <c r="G7" s="34" t="s">
        <v>181</v>
      </c>
      <c r="I7" s="100" t="s">
        <v>185</v>
      </c>
      <c r="J7" s="100"/>
      <c r="K7" s="100"/>
      <c r="L7" s="34" t="s">
        <v>181</v>
      </c>
      <c r="N7" s="100" t="s">
        <v>185</v>
      </c>
      <c r="O7" s="100"/>
      <c r="P7" s="100"/>
      <c r="Q7" s="34" t="s">
        <v>181</v>
      </c>
    </row>
    <row r="8" spans="2:17" ht="12.75">
      <c r="B8" s="3" t="s">
        <v>10</v>
      </c>
      <c r="C8" s="3" t="s">
        <v>11</v>
      </c>
      <c r="D8" s="3">
        <v>2003</v>
      </c>
      <c r="E8" s="3">
        <v>2004</v>
      </c>
      <c r="F8" s="3">
        <v>2005</v>
      </c>
      <c r="G8" s="35" t="s">
        <v>186</v>
      </c>
      <c r="H8" s="3"/>
      <c r="I8" s="3">
        <v>2003</v>
      </c>
      <c r="J8" s="3">
        <v>2004</v>
      </c>
      <c r="K8" s="3">
        <v>2005</v>
      </c>
      <c r="L8" s="35" t="s">
        <v>186</v>
      </c>
      <c r="M8" s="3"/>
      <c r="N8" s="3">
        <v>2003</v>
      </c>
      <c r="O8" s="3">
        <v>2004</v>
      </c>
      <c r="P8" s="3">
        <v>2005</v>
      </c>
      <c r="Q8" s="35" t="s">
        <v>186</v>
      </c>
    </row>
    <row r="9" spans="2:17" ht="3" customHeight="1">
      <c r="B9" s="5"/>
      <c r="C9" s="5"/>
      <c r="D9" s="5"/>
      <c r="E9" s="5"/>
      <c r="F9" s="5"/>
      <c r="G9" s="5"/>
      <c r="H9" s="5"/>
      <c r="I9" s="5"/>
      <c r="J9" s="5"/>
      <c r="K9" s="5"/>
      <c r="L9" s="5"/>
      <c r="M9" s="5"/>
      <c r="N9" s="5"/>
      <c r="O9" s="5"/>
      <c r="P9" s="5"/>
      <c r="Q9" s="5"/>
    </row>
    <row r="10" spans="2:17" ht="12.75">
      <c r="B10" s="16" t="s">
        <v>173</v>
      </c>
      <c r="C10" s="16"/>
      <c r="D10" s="36">
        <v>0.8403021136526639</v>
      </c>
      <c r="E10" s="36"/>
      <c r="F10" s="36"/>
      <c r="G10" s="36">
        <f aca="true" t="shared" si="0" ref="G10:G41">AVERAGE(D10:F10)</f>
        <v>0.8403021136526639</v>
      </c>
      <c r="H10" s="42"/>
      <c r="I10" s="103">
        <v>0.7964685376653498</v>
      </c>
      <c r="J10" s="103"/>
      <c r="K10" s="103"/>
      <c r="L10" s="103">
        <f>AVERAGE(I10:K10)</f>
        <v>0.7964685376653498</v>
      </c>
      <c r="M10" s="42"/>
      <c r="N10" s="36">
        <f>+I10-D10</f>
        <v>-0.04383357598731419</v>
      </c>
      <c r="O10" s="36">
        <f>+J10-E10</f>
        <v>0</v>
      </c>
      <c r="P10" s="36">
        <f>+K10-F10</f>
        <v>0</v>
      </c>
      <c r="Q10" s="36">
        <f aca="true" t="shared" si="1" ref="Q10:Q41">AVERAGE(N10:P10)</f>
        <v>-0.014611191995771397</v>
      </c>
    </row>
    <row r="11" spans="2:17" ht="12.75">
      <c r="B11" s="31" t="s">
        <v>197</v>
      </c>
      <c r="C11" s="31"/>
      <c r="D11" s="41">
        <v>0.8310610434842312</v>
      </c>
      <c r="E11" s="41"/>
      <c r="F11" s="41"/>
      <c r="G11" s="41">
        <f t="shared" si="0"/>
        <v>0.8310610434842312</v>
      </c>
      <c r="H11" s="43"/>
      <c r="I11" s="92"/>
      <c r="J11" s="92"/>
      <c r="K11" s="92"/>
      <c r="L11" s="92"/>
      <c r="M11" s="43"/>
      <c r="N11" s="41">
        <f>+I10-D11</f>
        <v>-0.0345925058188814</v>
      </c>
      <c r="O11" s="41">
        <f>+J10-E11</f>
        <v>0</v>
      </c>
      <c r="P11" s="41">
        <f>+K10-F11</f>
        <v>0</v>
      </c>
      <c r="Q11" s="41">
        <f t="shared" si="1"/>
        <v>-0.011530835272960468</v>
      </c>
    </row>
    <row r="12" spans="2:17" ht="12.75">
      <c r="B12" s="73">
        <v>520301</v>
      </c>
      <c r="C12" s="74" t="s">
        <v>336</v>
      </c>
      <c r="D12" s="36">
        <v>0.7598839123161777</v>
      </c>
      <c r="E12" s="36"/>
      <c r="F12" s="36"/>
      <c r="G12" s="36">
        <f t="shared" si="0"/>
        <v>0.7598839123161777</v>
      </c>
      <c r="H12" s="36"/>
      <c r="I12" s="36">
        <v>0.5901162790697675</v>
      </c>
      <c r="J12" s="36"/>
      <c r="K12" s="36"/>
      <c r="L12" s="36">
        <f aca="true" t="shared" si="2" ref="L12:L43">AVERAGE(I12:K12)</f>
        <v>0.5901162790697675</v>
      </c>
      <c r="M12" s="36"/>
      <c r="N12" s="36">
        <f aca="true" t="shared" si="3" ref="N12:N30">+I12-D12</f>
        <v>-0.1697676332464102</v>
      </c>
      <c r="O12" s="36">
        <f aca="true" t="shared" si="4" ref="O12:O30">+J12-E12</f>
        <v>0</v>
      </c>
      <c r="P12" s="36">
        <f aca="true" t="shared" si="5" ref="P12:P30">+K12-F12</f>
        <v>0</v>
      </c>
      <c r="Q12" s="36">
        <f t="shared" si="1"/>
        <v>-0.056589211082136735</v>
      </c>
    </row>
    <row r="13" spans="2:17" ht="12.75">
      <c r="B13" s="73">
        <v>520302</v>
      </c>
      <c r="C13" s="74" t="s">
        <v>337</v>
      </c>
      <c r="D13" s="36">
        <v>0.8156741573033708</v>
      </c>
      <c r="E13" s="36"/>
      <c r="F13" s="36"/>
      <c r="G13" s="36">
        <f t="shared" si="0"/>
        <v>0.8156741573033708</v>
      </c>
      <c r="H13" s="36"/>
      <c r="I13" s="36">
        <v>0.6956521739130435</v>
      </c>
      <c r="J13" s="36"/>
      <c r="K13" s="36"/>
      <c r="L13" s="36">
        <f t="shared" si="2"/>
        <v>0.6956521739130435</v>
      </c>
      <c r="M13" s="36"/>
      <c r="N13" s="36">
        <f t="shared" si="3"/>
        <v>-0.12002198339032732</v>
      </c>
      <c r="O13" s="36">
        <f t="shared" si="4"/>
        <v>0</v>
      </c>
      <c r="P13" s="36">
        <f t="shared" si="5"/>
        <v>0</v>
      </c>
      <c r="Q13" s="36">
        <f t="shared" si="1"/>
        <v>-0.04000732779677577</v>
      </c>
    </row>
    <row r="14" spans="2:17" ht="12.75">
      <c r="B14" s="73">
        <v>500506</v>
      </c>
      <c r="C14" s="74" t="s">
        <v>308</v>
      </c>
      <c r="D14" s="36">
        <v>0.9099705511148507</v>
      </c>
      <c r="E14" s="36"/>
      <c r="F14" s="36"/>
      <c r="G14" s="36">
        <f t="shared" si="0"/>
        <v>0.9099705511148507</v>
      </c>
      <c r="H14" s="36"/>
      <c r="I14" s="36">
        <v>0.8526315789473684</v>
      </c>
      <c r="J14" s="36"/>
      <c r="K14" s="36"/>
      <c r="L14" s="36">
        <f t="shared" si="2"/>
        <v>0.8526315789473684</v>
      </c>
      <c r="M14" s="36"/>
      <c r="N14" s="36">
        <f t="shared" si="3"/>
        <v>-0.057338972167482294</v>
      </c>
      <c r="O14" s="36">
        <f t="shared" si="4"/>
        <v>0</v>
      </c>
      <c r="P14" s="36">
        <f t="shared" si="5"/>
        <v>0</v>
      </c>
      <c r="Q14" s="36">
        <f t="shared" si="1"/>
        <v>-0.0191129907224941</v>
      </c>
    </row>
    <row r="15" spans="2:17" ht="12.75">
      <c r="B15" s="73">
        <v>520401</v>
      </c>
      <c r="C15" s="74" t="s">
        <v>338</v>
      </c>
      <c r="D15" s="36">
        <v>0.8897777777777778</v>
      </c>
      <c r="E15" s="36"/>
      <c r="F15" s="36"/>
      <c r="G15" s="36">
        <f t="shared" si="0"/>
        <v>0.8897777777777778</v>
      </c>
      <c r="H15" s="36"/>
      <c r="I15" s="36">
        <v>0.7323420074349443</v>
      </c>
      <c r="J15" s="36"/>
      <c r="K15" s="36"/>
      <c r="L15" s="36">
        <f t="shared" si="2"/>
        <v>0.7323420074349443</v>
      </c>
      <c r="M15" s="36"/>
      <c r="N15" s="36">
        <f t="shared" si="3"/>
        <v>-0.15743577034283351</v>
      </c>
      <c r="O15" s="36">
        <f t="shared" si="4"/>
        <v>0</v>
      </c>
      <c r="P15" s="36">
        <f t="shared" si="5"/>
        <v>0</v>
      </c>
      <c r="Q15" s="36">
        <f t="shared" si="1"/>
        <v>-0.052478590114277836</v>
      </c>
    </row>
    <row r="16" spans="2:17" ht="12.75">
      <c r="B16" s="22">
        <v>540102</v>
      </c>
      <c r="C16" s="16" t="s">
        <v>348</v>
      </c>
      <c r="D16" s="36">
        <v>0.8206781648205856</v>
      </c>
      <c r="E16" s="36"/>
      <c r="F16" s="36"/>
      <c r="G16" s="36">
        <f t="shared" si="0"/>
        <v>0.8206781648205856</v>
      </c>
      <c r="H16" s="36"/>
      <c r="I16" s="36">
        <v>0.796708320633953</v>
      </c>
      <c r="J16" s="36"/>
      <c r="K16" s="36"/>
      <c r="L16" s="36">
        <f t="shared" si="2"/>
        <v>0.796708320633953</v>
      </c>
      <c r="M16" s="36"/>
      <c r="N16" s="36">
        <f t="shared" si="3"/>
        <v>-0.023969844186632616</v>
      </c>
      <c r="O16" s="36">
        <f t="shared" si="4"/>
        <v>0</v>
      </c>
      <c r="P16" s="36">
        <f t="shared" si="5"/>
        <v>0</v>
      </c>
      <c r="Q16" s="36">
        <f t="shared" si="1"/>
        <v>-0.007989948062210872</v>
      </c>
    </row>
    <row r="17" spans="2:17" ht="12.75">
      <c r="B17" s="73">
        <v>451002</v>
      </c>
      <c r="C17" s="74" t="s">
        <v>296</v>
      </c>
      <c r="D17" s="36">
        <v>0.8455804570838151</v>
      </c>
      <c r="E17" s="36"/>
      <c r="F17" s="36"/>
      <c r="G17" s="36">
        <f t="shared" si="0"/>
        <v>0.8455804570838151</v>
      </c>
      <c r="H17" s="36"/>
      <c r="I17" s="36">
        <v>0.7895093062605752</v>
      </c>
      <c r="J17" s="36"/>
      <c r="K17" s="36"/>
      <c r="L17" s="36">
        <f t="shared" si="2"/>
        <v>0.7895093062605752</v>
      </c>
      <c r="M17" s="36"/>
      <c r="N17" s="36">
        <f t="shared" si="3"/>
        <v>-0.05607115082323988</v>
      </c>
      <c r="O17" s="36">
        <f t="shared" si="4"/>
        <v>0</v>
      </c>
      <c r="P17" s="36">
        <f t="shared" si="5"/>
        <v>0</v>
      </c>
      <c r="Q17" s="36">
        <f t="shared" si="1"/>
        <v>-0.018690383607746625</v>
      </c>
    </row>
    <row r="18" spans="2:17" ht="12.75">
      <c r="B18" s="23">
        <v>230701</v>
      </c>
      <c r="C18" s="17" t="s">
        <v>255</v>
      </c>
      <c r="D18" s="39">
        <v>0.8016251773507029</v>
      </c>
      <c r="E18" s="38"/>
      <c r="F18" s="38"/>
      <c r="G18" s="39">
        <f t="shared" si="0"/>
        <v>0.8016251773507029</v>
      </c>
      <c r="H18" s="39"/>
      <c r="I18" s="39">
        <v>0.7976190476190477</v>
      </c>
      <c r="J18" s="38"/>
      <c r="K18" s="38"/>
      <c r="L18" s="39">
        <f t="shared" si="2"/>
        <v>0.7976190476190477</v>
      </c>
      <c r="M18" s="39"/>
      <c r="N18" s="39">
        <f t="shared" si="3"/>
        <v>-0.004006129731655261</v>
      </c>
      <c r="O18" s="39">
        <f t="shared" si="4"/>
        <v>0</v>
      </c>
      <c r="P18" s="39">
        <f t="shared" si="5"/>
        <v>0</v>
      </c>
      <c r="Q18" s="39">
        <f t="shared" si="1"/>
        <v>-0.0013353765772184205</v>
      </c>
    </row>
    <row r="19" spans="2:17" ht="12.75">
      <c r="B19" s="75">
        <v>260707</v>
      </c>
      <c r="C19" s="76" t="s">
        <v>262</v>
      </c>
      <c r="D19" s="39">
        <v>0.7664227955333076</v>
      </c>
      <c r="E19" s="39"/>
      <c r="F19" s="39"/>
      <c r="G19" s="39">
        <f t="shared" si="0"/>
        <v>0.7664227955333076</v>
      </c>
      <c r="H19" s="39"/>
      <c r="I19" s="39">
        <v>0.7697516930022573</v>
      </c>
      <c r="J19" s="39"/>
      <c r="K19" s="39"/>
      <c r="L19" s="39">
        <f t="shared" si="2"/>
        <v>0.7697516930022573</v>
      </c>
      <c r="M19" s="39"/>
      <c r="N19" s="39">
        <f t="shared" si="3"/>
        <v>0.0033288974689497097</v>
      </c>
      <c r="O19" s="39">
        <f t="shared" si="4"/>
        <v>0</v>
      </c>
      <c r="P19" s="39">
        <f t="shared" si="5"/>
        <v>0</v>
      </c>
      <c r="Q19" s="39">
        <f t="shared" si="1"/>
        <v>0.0011096324896499032</v>
      </c>
    </row>
    <row r="20" spans="2:17" ht="12.75">
      <c r="B20" s="22">
        <v>100304</v>
      </c>
      <c r="C20" s="16" t="s">
        <v>349</v>
      </c>
      <c r="D20" s="36">
        <v>0.8570306362922231</v>
      </c>
      <c r="E20" s="36"/>
      <c r="F20" s="36"/>
      <c r="G20" s="36">
        <f t="shared" si="0"/>
        <v>0.8570306362922231</v>
      </c>
      <c r="H20" s="36"/>
      <c r="I20" s="36">
        <v>0.8194444444444444</v>
      </c>
      <c r="J20" s="36"/>
      <c r="K20" s="36"/>
      <c r="L20" s="36">
        <f t="shared" si="2"/>
        <v>0.8194444444444444</v>
      </c>
      <c r="M20" s="36"/>
      <c r="N20" s="36">
        <f t="shared" si="3"/>
        <v>-0.03758619184777867</v>
      </c>
      <c r="O20" s="36">
        <f t="shared" si="4"/>
        <v>0</v>
      </c>
      <c r="P20" s="36">
        <f t="shared" si="5"/>
        <v>0</v>
      </c>
      <c r="Q20" s="36">
        <f t="shared" si="1"/>
        <v>-0.012528730615926223</v>
      </c>
    </row>
    <row r="21" spans="2:17" ht="12.75">
      <c r="B21" s="73">
        <v>450201</v>
      </c>
      <c r="C21" s="74" t="s">
        <v>291</v>
      </c>
      <c r="D21" s="36">
        <v>0.8281818181818181</v>
      </c>
      <c r="E21" s="36"/>
      <c r="F21" s="36"/>
      <c r="G21" s="36">
        <f t="shared" si="0"/>
        <v>0.8281818181818181</v>
      </c>
      <c r="H21" s="36"/>
      <c r="I21" s="36">
        <v>0.6853932584269663</v>
      </c>
      <c r="J21" s="36"/>
      <c r="K21" s="36"/>
      <c r="L21" s="36">
        <f t="shared" si="2"/>
        <v>0.6853932584269663</v>
      </c>
      <c r="M21" s="36"/>
      <c r="N21" s="36">
        <f t="shared" si="3"/>
        <v>-0.14278855975485183</v>
      </c>
      <c r="O21" s="36">
        <f t="shared" si="4"/>
        <v>0</v>
      </c>
      <c r="P21" s="36">
        <f t="shared" si="5"/>
        <v>0</v>
      </c>
      <c r="Q21" s="36">
        <f t="shared" si="1"/>
        <v>-0.04759618658495061</v>
      </c>
    </row>
    <row r="22" spans="2:17" ht="12.75">
      <c r="B22" s="73">
        <v>270301</v>
      </c>
      <c r="C22" s="74" t="s">
        <v>265</v>
      </c>
      <c r="D22" s="36">
        <v>0.7608292308834079</v>
      </c>
      <c r="E22" s="36"/>
      <c r="F22" s="36"/>
      <c r="G22" s="36">
        <f t="shared" si="0"/>
        <v>0.7608292308834079</v>
      </c>
      <c r="H22" s="36"/>
      <c r="I22" s="36">
        <v>0.6804123711340206</v>
      </c>
      <c r="J22" s="36"/>
      <c r="K22" s="36"/>
      <c r="L22" s="36">
        <f t="shared" si="2"/>
        <v>0.6804123711340206</v>
      </c>
      <c r="M22" s="36"/>
      <c r="N22" s="36">
        <f t="shared" si="3"/>
        <v>-0.08041685974938728</v>
      </c>
      <c r="O22" s="36">
        <f t="shared" si="4"/>
        <v>0</v>
      </c>
      <c r="P22" s="36">
        <f t="shared" si="5"/>
        <v>0</v>
      </c>
      <c r="Q22" s="36">
        <f t="shared" si="1"/>
        <v>-0.026805619916462426</v>
      </c>
    </row>
    <row r="23" spans="2:17" ht="12.75">
      <c r="B23" s="73">
        <v>450301</v>
      </c>
      <c r="C23" s="74" t="s">
        <v>292</v>
      </c>
      <c r="D23" s="36">
        <v>0.8460410557184751</v>
      </c>
      <c r="E23" s="36"/>
      <c r="F23" s="36"/>
      <c r="G23" s="36">
        <f t="shared" si="0"/>
        <v>0.8460410557184751</v>
      </c>
      <c r="H23" s="36"/>
      <c r="I23" s="36">
        <v>0.6333333333333333</v>
      </c>
      <c r="J23" s="36"/>
      <c r="K23" s="36"/>
      <c r="L23" s="36">
        <f t="shared" si="2"/>
        <v>0.6333333333333333</v>
      </c>
      <c r="M23" s="36"/>
      <c r="N23" s="36">
        <f t="shared" si="3"/>
        <v>-0.2127077223851418</v>
      </c>
      <c r="O23" s="36">
        <f t="shared" si="4"/>
        <v>0</v>
      </c>
      <c r="P23" s="36">
        <f t="shared" si="5"/>
        <v>0</v>
      </c>
      <c r="Q23" s="36">
        <f t="shared" si="1"/>
        <v>-0.0709025741283806</v>
      </c>
    </row>
    <row r="24" spans="2:17" ht="12.75">
      <c r="B24" s="23">
        <v>151303</v>
      </c>
      <c r="C24" s="17" t="s">
        <v>235</v>
      </c>
      <c r="D24" s="39">
        <v>0.8864628820960698</v>
      </c>
      <c r="E24" s="39"/>
      <c r="F24" s="39"/>
      <c r="G24" s="39">
        <f t="shared" si="0"/>
        <v>0.8864628820960698</v>
      </c>
      <c r="H24" s="39"/>
      <c r="I24" s="39">
        <v>0.9166666666666666</v>
      </c>
      <c r="J24" s="39"/>
      <c r="K24" s="39"/>
      <c r="L24" s="39">
        <f t="shared" si="2"/>
        <v>0.9166666666666666</v>
      </c>
      <c r="M24" s="39"/>
      <c r="N24" s="39">
        <f t="shared" si="3"/>
        <v>0.030203784570596803</v>
      </c>
      <c r="O24" s="39">
        <f t="shared" si="4"/>
        <v>0</v>
      </c>
      <c r="P24" s="39">
        <f t="shared" si="5"/>
        <v>0</v>
      </c>
      <c r="Q24" s="39">
        <f t="shared" si="1"/>
        <v>0.010067928190198935</v>
      </c>
    </row>
    <row r="25" spans="2:17" ht="12.75">
      <c r="B25" s="73">
        <v>500703</v>
      </c>
      <c r="C25" s="74" t="s">
        <v>311</v>
      </c>
      <c r="D25" s="36">
        <v>0.8624912738640848</v>
      </c>
      <c r="E25" s="36"/>
      <c r="F25" s="36"/>
      <c r="G25" s="36">
        <f t="shared" si="0"/>
        <v>0.8624912738640848</v>
      </c>
      <c r="H25" s="36"/>
      <c r="I25" s="36">
        <v>0.8544144144144145</v>
      </c>
      <c r="J25" s="36"/>
      <c r="K25" s="36"/>
      <c r="L25" s="36">
        <f t="shared" si="2"/>
        <v>0.8544144144144145</v>
      </c>
      <c r="M25" s="36"/>
      <c r="N25" s="36">
        <f t="shared" si="3"/>
        <v>-0.008076859449670293</v>
      </c>
      <c r="O25" s="36">
        <f t="shared" si="4"/>
        <v>0</v>
      </c>
      <c r="P25" s="36">
        <f t="shared" si="5"/>
        <v>0</v>
      </c>
      <c r="Q25" s="36">
        <f t="shared" si="1"/>
        <v>-0.002692286483223431</v>
      </c>
    </row>
    <row r="26" spans="2:17" ht="12.75">
      <c r="B26" s="73">
        <v>400201</v>
      </c>
      <c r="C26" s="74" t="s">
        <v>276</v>
      </c>
      <c r="D26" s="36">
        <v>0.8245411075119543</v>
      </c>
      <c r="E26" s="36"/>
      <c r="F26" s="36"/>
      <c r="G26" s="36">
        <f t="shared" si="0"/>
        <v>0.8245411075119543</v>
      </c>
      <c r="H26" s="36"/>
      <c r="I26" s="36">
        <v>0.8076923076923077</v>
      </c>
      <c r="J26" s="36"/>
      <c r="K26" s="36"/>
      <c r="L26" s="36">
        <f t="shared" si="2"/>
        <v>0.8076923076923077</v>
      </c>
      <c r="M26" s="36"/>
      <c r="N26" s="36">
        <f t="shared" si="3"/>
        <v>-0.016848799819646598</v>
      </c>
      <c r="O26" s="36">
        <f t="shared" si="4"/>
        <v>0</v>
      </c>
      <c r="P26" s="36">
        <f t="shared" si="5"/>
        <v>0</v>
      </c>
      <c r="Q26" s="36">
        <f t="shared" si="1"/>
        <v>-0.005616266606548866</v>
      </c>
    </row>
    <row r="27" spans="2:17" ht="12.75">
      <c r="B27" s="22">
        <v>120501</v>
      </c>
      <c r="C27" s="16" t="s">
        <v>218</v>
      </c>
      <c r="D27" s="36">
        <v>0.9269725797425853</v>
      </c>
      <c r="E27" s="36"/>
      <c r="F27" s="36"/>
      <c r="G27" s="36">
        <f t="shared" si="0"/>
        <v>0.9269725797425853</v>
      </c>
      <c r="H27" s="36"/>
      <c r="I27" s="36">
        <v>0.8235294117647058</v>
      </c>
      <c r="J27" s="36"/>
      <c r="K27" s="36"/>
      <c r="L27" s="36">
        <f t="shared" si="2"/>
        <v>0.8235294117647058</v>
      </c>
      <c r="M27" s="36"/>
      <c r="N27" s="36">
        <f t="shared" si="3"/>
        <v>-0.10344316797787945</v>
      </c>
      <c r="O27" s="36">
        <f t="shared" si="4"/>
        <v>0</v>
      </c>
      <c r="P27" s="36">
        <f t="shared" si="5"/>
        <v>0</v>
      </c>
      <c r="Q27" s="36">
        <f t="shared" si="1"/>
        <v>-0.034481055992626485</v>
      </c>
    </row>
    <row r="28" spans="2:17" ht="12.75">
      <c r="B28" s="73">
        <v>320101</v>
      </c>
      <c r="C28" s="74" t="s">
        <v>268</v>
      </c>
      <c r="D28" s="36">
        <v>0.8798731249921019</v>
      </c>
      <c r="E28" s="36"/>
      <c r="F28" s="36"/>
      <c r="G28" s="36">
        <f t="shared" si="0"/>
        <v>0.8798731249921019</v>
      </c>
      <c r="H28" s="36"/>
      <c r="I28" s="36">
        <v>0.828996282527881</v>
      </c>
      <c r="J28" s="36"/>
      <c r="K28" s="36"/>
      <c r="L28" s="36">
        <f t="shared" si="2"/>
        <v>0.828996282527881</v>
      </c>
      <c r="M28" s="36"/>
      <c r="N28" s="36">
        <f t="shared" si="3"/>
        <v>-0.05087684246422086</v>
      </c>
      <c r="O28" s="36">
        <f t="shared" si="4"/>
        <v>0</v>
      </c>
      <c r="P28" s="36">
        <f t="shared" si="5"/>
        <v>0</v>
      </c>
      <c r="Q28" s="36">
        <f t="shared" si="1"/>
        <v>-0.01695894748807362</v>
      </c>
    </row>
    <row r="29" spans="2:17" ht="12.75">
      <c r="B29" s="73">
        <v>410101</v>
      </c>
      <c r="C29" s="74" t="s">
        <v>281</v>
      </c>
      <c r="D29" s="36">
        <v>0.8369747899159664</v>
      </c>
      <c r="E29" s="36"/>
      <c r="F29" s="36"/>
      <c r="G29" s="36">
        <f t="shared" si="0"/>
        <v>0.8369747899159664</v>
      </c>
      <c r="H29" s="36"/>
      <c r="I29" s="36">
        <v>0.7625</v>
      </c>
      <c r="J29" s="36"/>
      <c r="K29" s="36"/>
      <c r="L29" s="36">
        <f t="shared" si="2"/>
        <v>0.7625</v>
      </c>
      <c r="M29" s="36"/>
      <c r="N29" s="36">
        <f t="shared" si="3"/>
        <v>-0.07447478991596646</v>
      </c>
      <c r="O29" s="36">
        <f t="shared" si="4"/>
        <v>0</v>
      </c>
      <c r="P29" s="36">
        <f t="shared" si="5"/>
        <v>0</v>
      </c>
      <c r="Q29" s="36">
        <f t="shared" si="1"/>
        <v>-0.02482492997198882</v>
      </c>
    </row>
    <row r="30" spans="2:17" ht="12.75">
      <c r="B30" s="22">
        <v>260101</v>
      </c>
      <c r="C30" s="16" t="s">
        <v>259</v>
      </c>
      <c r="D30" s="36">
        <v>0.7909510548614648</v>
      </c>
      <c r="E30" s="36"/>
      <c r="F30" s="36"/>
      <c r="G30" s="36">
        <f t="shared" si="0"/>
        <v>0.7909510548614648</v>
      </c>
      <c r="H30" s="36"/>
      <c r="I30" s="36">
        <v>0.7070035460992907</v>
      </c>
      <c r="J30" s="36"/>
      <c r="K30" s="36"/>
      <c r="L30" s="36">
        <f t="shared" si="2"/>
        <v>0.7070035460992907</v>
      </c>
      <c r="M30" s="36"/>
      <c r="N30" s="36">
        <f t="shared" si="3"/>
        <v>-0.08394750876217405</v>
      </c>
      <c r="O30" s="36">
        <f t="shared" si="4"/>
        <v>0</v>
      </c>
      <c r="P30" s="36">
        <f t="shared" si="5"/>
        <v>0</v>
      </c>
      <c r="Q30" s="36">
        <f t="shared" si="1"/>
        <v>-0.027982502920724683</v>
      </c>
    </row>
    <row r="31" spans="2:17" ht="12.75">
      <c r="B31" s="23">
        <v>260301</v>
      </c>
      <c r="C31" s="17" t="s">
        <v>260</v>
      </c>
      <c r="D31" s="39">
        <v>0.8266943770927144</v>
      </c>
      <c r="E31" s="39"/>
      <c r="F31" s="39"/>
      <c r="G31" s="39">
        <f t="shared" si="0"/>
        <v>0.8266943770927144</v>
      </c>
      <c r="H31" s="39"/>
      <c r="I31" s="39">
        <v>0.46153846153846156</v>
      </c>
      <c r="J31" s="39"/>
      <c r="K31" s="39"/>
      <c r="L31" s="39">
        <f t="shared" si="2"/>
        <v>0.46153846153846156</v>
      </c>
      <c r="M31" s="39"/>
      <c r="N31" s="39" t="s">
        <v>184</v>
      </c>
      <c r="O31" s="39">
        <f aca="true" t="shared" si="6" ref="O31:O62">+J31-E31</f>
        <v>0</v>
      </c>
      <c r="P31" s="39">
        <f aca="true" t="shared" si="7" ref="P31:P62">+K31-F31</f>
        <v>0</v>
      </c>
      <c r="Q31" s="39">
        <f t="shared" si="1"/>
        <v>0</v>
      </c>
    </row>
    <row r="32" spans="2:17" ht="12.75">
      <c r="B32" s="23">
        <v>90402</v>
      </c>
      <c r="C32" s="17" t="s">
        <v>203</v>
      </c>
      <c r="D32" s="39">
        <v>0.8727272727272727</v>
      </c>
      <c r="E32" s="39"/>
      <c r="F32" s="39"/>
      <c r="G32" s="39">
        <f t="shared" si="0"/>
        <v>0.8727272727272727</v>
      </c>
      <c r="H32" s="39"/>
      <c r="I32" s="39">
        <v>0.8</v>
      </c>
      <c r="J32" s="39"/>
      <c r="K32" s="39"/>
      <c r="L32" s="39">
        <f t="shared" si="2"/>
        <v>0.8</v>
      </c>
      <c r="M32" s="39"/>
      <c r="N32" s="39" t="s">
        <v>184</v>
      </c>
      <c r="O32" s="39">
        <f t="shared" si="6"/>
        <v>0</v>
      </c>
      <c r="P32" s="39">
        <f t="shared" si="7"/>
        <v>0</v>
      </c>
      <c r="Q32" s="39">
        <f t="shared" si="1"/>
        <v>0</v>
      </c>
    </row>
    <row r="33" spans="2:17" ht="12.75">
      <c r="B33" s="73">
        <v>520201</v>
      </c>
      <c r="C33" s="74" t="s">
        <v>335</v>
      </c>
      <c r="D33" s="36">
        <v>0.8736119636181017</v>
      </c>
      <c r="E33" s="36"/>
      <c r="F33" s="36"/>
      <c r="G33" s="36">
        <f t="shared" si="0"/>
        <v>0.8736119636181017</v>
      </c>
      <c r="H33" s="36"/>
      <c r="I33" s="36">
        <v>0.825</v>
      </c>
      <c r="J33" s="36"/>
      <c r="K33" s="36"/>
      <c r="L33" s="36">
        <f t="shared" si="2"/>
        <v>0.825</v>
      </c>
      <c r="M33" s="36"/>
      <c r="N33" s="36">
        <f aca="true" t="shared" si="8" ref="N33:N39">+I33-D33</f>
        <v>-0.04861196361810172</v>
      </c>
      <c r="O33" s="36">
        <f t="shared" si="6"/>
        <v>0</v>
      </c>
      <c r="P33" s="36">
        <f t="shared" si="7"/>
        <v>0</v>
      </c>
      <c r="Q33" s="36">
        <f t="shared" si="1"/>
        <v>-0.01620398787270057</v>
      </c>
    </row>
    <row r="34" spans="2:17" ht="12.75">
      <c r="B34" s="73">
        <v>521401</v>
      </c>
      <c r="C34" s="74" t="s">
        <v>345</v>
      </c>
      <c r="D34" s="36">
        <v>0.8467881367203085</v>
      </c>
      <c r="E34" s="36"/>
      <c r="F34" s="36"/>
      <c r="G34" s="36">
        <f t="shared" si="0"/>
        <v>0.8467881367203085</v>
      </c>
      <c r="H34" s="36"/>
      <c r="I34" s="36">
        <v>0.8274111675126904</v>
      </c>
      <c r="J34" s="36"/>
      <c r="K34" s="36"/>
      <c r="L34" s="36">
        <f t="shared" si="2"/>
        <v>0.8274111675126904</v>
      </c>
      <c r="M34" s="36"/>
      <c r="N34" s="36">
        <f t="shared" si="8"/>
        <v>-0.01937696920761811</v>
      </c>
      <c r="O34" s="36">
        <f t="shared" si="6"/>
        <v>0</v>
      </c>
      <c r="P34" s="36">
        <f t="shared" si="7"/>
        <v>0</v>
      </c>
      <c r="Q34" s="36">
        <f t="shared" si="1"/>
        <v>-0.006458989735872704</v>
      </c>
    </row>
    <row r="35" spans="2:17" ht="12.75">
      <c r="B35" s="73">
        <v>520501</v>
      </c>
      <c r="C35" s="74" t="s">
        <v>341</v>
      </c>
      <c r="D35" s="36">
        <v>0.8605905006418485</v>
      </c>
      <c r="E35" s="36"/>
      <c r="F35" s="36"/>
      <c r="G35" s="36">
        <f t="shared" si="0"/>
        <v>0.8605905006418485</v>
      </c>
      <c r="H35" s="36"/>
      <c r="I35" s="36">
        <v>0.7530864197530864</v>
      </c>
      <c r="J35" s="36"/>
      <c r="K35" s="36"/>
      <c r="L35" s="36">
        <f t="shared" si="2"/>
        <v>0.7530864197530864</v>
      </c>
      <c r="M35" s="36"/>
      <c r="N35" s="36">
        <f t="shared" si="8"/>
        <v>-0.10750408088876207</v>
      </c>
      <c r="O35" s="36">
        <f t="shared" si="6"/>
        <v>0</v>
      </c>
      <c r="P35" s="36">
        <f t="shared" si="7"/>
        <v>0</v>
      </c>
      <c r="Q35" s="36">
        <f t="shared" si="1"/>
        <v>-0.035834693629587355</v>
      </c>
    </row>
    <row r="36" spans="2:17" ht="12.75">
      <c r="B36" s="73">
        <v>520101</v>
      </c>
      <c r="C36" s="74" t="s">
        <v>334</v>
      </c>
      <c r="D36" s="36">
        <v>0.8495837923858489</v>
      </c>
      <c r="E36" s="36"/>
      <c r="F36" s="36"/>
      <c r="G36" s="36">
        <f t="shared" si="0"/>
        <v>0.8495837923858489</v>
      </c>
      <c r="H36" s="36"/>
      <c r="I36" s="36">
        <v>0.7649253731343284</v>
      </c>
      <c r="J36" s="36"/>
      <c r="K36" s="36"/>
      <c r="L36" s="36">
        <f t="shared" si="2"/>
        <v>0.7649253731343284</v>
      </c>
      <c r="M36" s="36"/>
      <c r="N36" s="36">
        <f t="shared" si="8"/>
        <v>-0.08465841925152051</v>
      </c>
      <c r="O36" s="36">
        <f t="shared" si="6"/>
        <v>0</v>
      </c>
      <c r="P36" s="36">
        <f t="shared" si="7"/>
        <v>0</v>
      </c>
      <c r="Q36" s="36">
        <f t="shared" si="1"/>
        <v>-0.02821947308384017</v>
      </c>
    </row>
    <row r="37" spans="2:17" ht="12.75">
      <c r="B37" s="22">
        <v>151302</v>
      </c>
      <c r="C37" s="16" t="s">
        <v>234</v>
      </c>
      <c r="D37" s="36">
        <v>0.8771490890428535</v>
      </c>
      <c r="E37" s="36"/>
      <c r="F37" s="36"/>
      <c r="G37" s="36">
        <f t="shared" si="0"/>
        <v>0.8771490890428535</v>
      </c>
      <c r="H37" s="36"/>
      <c r="I37" s="36">
        <v>0.7857142857142857</v>
      </c>
      <c r="J37" s="36"/>
      <c r="K37" s="36"/>
      <c r="L37" s="36">
        <f t="shared" si="2"/>
        <v>0.7857142857142857</v>
      </c>
      <c r="M37" s="36"/>
      <c r="N37" s="36">
        <f t="shared" si="8"/>
        <v>-0.09143480332856779</v>
      </c>
      <c r="O37" s="36">
        <f t="shared" si="6"/>
        <v>0</v>
      </c>
      <c r="P37" s="36">
        <f t="shared" si="7"/>
        <v>0</v>
      </c>
      <c r="Q37" s="36">
        <f t="shared" si="1"/>
        <v>-0.030478267776189265</v>
      </c>
    </row>
    <row r="38" spans="2:17" ht="12.75">
      <c r="B38" s="73">
        <v>500711</v>
      </c>
      <c r="C38" s="74" t="s">
        <v>316</v>
      </c>
      <c r="D38" s="36">
        <v>0.8616132167152575</v>
      </c>
      <c r="E38" s="36"/>
      <c r="F38" s="36"/>
      <c r="G38" s="36">
        <f t="shared" si="0"/>
        <v>0.8616132167152575</v>
      </c>
      <c r="H38" s="36"/>
      <c r="I38" s="36">
        <v>0.8539325842696629</v>
      </c>
      <c r="J38" s="36"/>
      <c r="K38" s="36"/>
      <c r="L38" s="36">
        <f t="shared" si="2"/>
        <v>0.8539325842696629</v>
      </c>
      <c r="M38" s="36"/>
      <c r="N38" s="36">
        <f t="shared" si="8"/>
        <v>-0.007680632445594582</v>
      </c>
      <c r="O38" s="36">
        <f t="shared" si="6"/>
        <v>0</v>
      </c>
      <c r="P38" s="36">
        <f t="shared" si="7"/>
        <v>0</v>
      </c>
      <c r="Q38" s="36">
        <f t="shared" si="1"/>
        <v>-0.002560210815198194</v>
      </c>
    </row>
    <row r="39" spans="2:17" ht="12.75">
      <c r="B39" s="73">
        <v>400501</v>
      </c>
      <c r="C39" s="74" t="s">
        <v>277</v>
      </c>
      <c r="D39" s="36">
        <v>0.7675162622520783</v>
      </c>
      <c r="E39" s="36"/>
      <c r="F39" s="36"/>
      <c r="G39" s="36">
        <f t="shared" si="0"/>
        <v>0.7675162622520783</v>
      </c>
      <c r="H39" s="36"/>
      <c r="I39" s="36">
        <v>0.7192982456140351</v>
      </c>
      <c r="J39" s="36"/>
      <c r="K39" s="36"/>
      <c r="L39" s="36">
        <f t="shared" si="2"/>
        <v>0.7192982456140351</v>
      </c>
      <c r="M39" s="36"/>
      <c r="N39" s="36">
        <f t="shared" si="8"/>
        <v>-0.04821801663804315</v>
      </c>
      <c r="O39" s="36">
        <f t="shared" si="6"/>
        <v>0</v>
      </c>
      <c r="P39" s="36">
        <f t="shared" si="7"/>
        <v>0</v>
      </c>
      <c r="Q39" s="36">
        <f t="shared" si="1"/>
        <v>-0.01607267221268105</v>
      </c>
    </row>
    <row r="40" spans="2:17" ht="12.75">
      <c r="B40" s="23">
        <v>190708</v>
      </c>
      <c r="C40" s="17" t="s">
        <v>248</v>
      </c>
      <c r="D40" s="39">
        <v>0.9031540757212242</v>
      </c>
      <c r="E40" s="38"/>
      <c r="F40" s="38"/>
      <c r="G40" s="39">
        <f t="shared" si="0"/>
        <v>0.9031540757212242</v>
      </c>
      <c r="H40" s="39"/>
      <c r="I40" s="39">
        <v>0.9046052631578947</v>
      </c>
      <c r="J40" s="38"/>
      <c r="K40" s="38"/>
      <c r="L40" s="39">
        <f t="shared" si="2"/>
        <v>0.9046052631578947</v>
      </c>
      <c r="M40" s="39"/>
      <c r="N40" s="39" t="s">
        <v>184</v>
      </c>
      <c r="O40" s="39">
        <f t="shared" si="6"/>
        <v>0</v>
      </c>
      <c r="P40" s="39">
        <f t="shared" si="7"/>
        <v>0</v>
      </c>
      <c r="Q40" s="39">
        <f t="shared" si="1"/>
        <v>0</v>
      </c>
    </row>
    <row r="41" spans="2:17" ht="12.75">
      <c r="B41" s="22">
        <v>190709</v>
      </c>
      <c r="C41" s="16" t="s">
        <v>249</v>
      </c>
      <c r="D41" s="36">
        <v>0.9103493737640079</v>
      </c>
      <c r="E41" s="36"/>
      <c r="F41" s="36"/>
      <c r="G41" s="36">
        <f t="shared" si="0"/>
        <v>0.9103493737640079</v>
      </c>
      <c r="H41" s="36"/>
      <c r="I41" s="36">
        <v>0.6694214876033058</v>
      </c>
      <c r="J41" s="36"/>
      <c r="K41" s="36"/>
      <c r="L41" s="36">
        <f t="shared" si="2"/>
        <v>0.6694214876033058</v>
      </c>
      <c r="M41" s="36"/>
      <c r="N41" s="36">
        <f>+I41-D41</f>
        <v>-0.24092788616070215</v>
      </c>
      <c r="O41" s="36">
        <f t="shared" si="6"/>
        <v>0</v>
      </c>
      <c r="P41" s="36">
        <f t="shared" si="7"/>
        <v>0</v>
      </c>
      <c r="Q41" s="36">
        <f t="shared" si="1"/>
        <v>-0.08030929538690072</v>
      </c>
    </row>
    <row r="42" spans="2:17" ht="12.75">
      <c r="B42" s="22">
        <v>190706</v>
      </c>
      <c r="C42" s="16" t="s">
        <v>247</v>
      </c>
      <c r="D42" s="36">
        <v>0.9141140433553252</v>
      </c>
      <c r="E42" s="36"/>
      <c r="F42" s="36"/>
      <c r="G42" s="36">
        <f aca="true" t="shared" si="9" ref="G42:G73">AVERAGE(D42:F42)</f>
        <v>0.9141140433553252</v>
      </c>
      <c r="H42" s="36"/>
      <c r="I42" s="36">
        <v>0.8797814207650273</v>
      </c>
      <c r="J42" s="36"/>
      <c r="K42" s="36"/>
      <c r="L42" s="36">
        <f t="shared" si="2"/>
        <v>0.8797814207650273</v>
      </c>
      <c r="M42" s="36"/>
      <c r="N42" s="36">
        <f>+I42-D42</f>
        <v>-0.0343326225902979</v>
      </c>
      <c r="O42" s="36">
        <f t="shared" si="6"/>
        <v>0</v>
      </c>
      <c r="P42" s="36">
        <f t="shared" si="7"/>
        <v>0</v>
      </c>
      <c r="Q42" s="36">
        <f aca="true" t="shared" si="10" ref="Q42:Q73">AVERAGE(N42:P42)</f>
        <v>-0.011444207530099301</v>
      </c>
    </row>
    <row r="43" spans="2:17" ht="12.75">
      <c r="B43" s="75">
        <v>500406</v>
      </c>
      <c r="C43" s="76" t="s">
        <v>301</v>
      </c>
      <c r="D43" s="39">
        <v>0.8545868575146389</v>
      </c>
      <c r="E43" s="39"/>
      <c r="F43" s="39"/>
      <c r="G43" s="39">
        <f t="shared" si="9"/>
        <v>0.8545868575146389</v>
      </c>
      <c r="H43" s="39"/>
      <c r="I43" s="39">
        <v>0.8631578947368421</v>
      </c>
      <c r="J43" s="39"/>
      <c r="K43" s="39"/>
      <c r="L43" s="39">
        <f t="shared" si="2"/>
        <v>0.8631578947368421</v>
      </c>
      <c r="M43" s="39"/>
      <c r="N43" s="39" t="s">
        <v>184</v>
      </c>
      <c r="O43" s="39">
        <f t="shared" si="6"/>
        <v>0</v>
      </c>
      <c r="P43" s="39">
        <f t="shared" si="7"/>
        <v>0</v>
      </c>
      <c r="Q43" s="39">
        <f t="shared" si="10"/>
        <v>0</v>
      </c>
    </row>
    <row r="44" spans="2:17" ht="12.75">
      <c r="B44" s="75">
        <v>511504</v>
      </c>
      <c r="C44" s="76" t="s">
        <v>332</v>
      </c>
      <c r="D44" s="39">
        <v>0.8972801511777013</v>
      </c>
      <c r="E44" s="39"/>
      <c r="F44" s="39"/>
      <c r="G44" s="39">
        <f t="shared" si="9"/>
        <v>0.8972801511777013</v>
      </c>
      <c r="H44" s="39"/>
      <c r="I44" s="39">
        <v>0.9104477611940298</v>
      </c>
      <c r="J44" s="39"/>
      <c r="K44" s="39"/>
      <c r="L44" s="39">
        <f aca="true" t="shared" si="11" ref="L44:L75">AVERAGE(I44:K44)</f>
        <v>0.9104477611940298</v>
      </c>
      <c r="M44" s="39"/>
      <c r="N44" s="39">
        <f aca="true" t="shared" si="12" ref="N44:N51">+I44-D44</f>
        <v>0.01316761001632849</v>
      </c>
      <c r="O44" s="39">
        <f t="shared" si="6"/>
        <v>0</v>
      </c>
      <c r="P44" s="39">
        <f t="shared" si="7"/>
        <v>0</v>
      </c>
      <c r="Q44" s="39">
        <f t="shared" si="10"/>
        <v>0.004389203338776164</v>
      </c>
    </row>
    <row r="45" spans="2:17" ht="12.75">
      <c r="B45" s="23">
        <v>160104</v>
      </c>
      <c r="C45" s="17" t="s">
        <v>237</v>
      </c>
      <c r="D45" s="39">
        <v>0.8250267379679145</v>
      </c>
      <c r="E45" s="39"/>
      <c r="F45" s="39"/>
      <c r="G45" s="39">
        <f t="shared" si="9"/>
        <v>0.8250267379679145</v>
      </c>
      <c r="H45" s="39"/>
      <c r="I45" s="39">
        <v>0.8307349665924276</v>
      </c>
      <c r="J45" s="39"/>
      <c r="K45" s="39"/>
      <c r="L45" s="39">
        <f t="shared" si="11"/>
        <v>0.8307349665924276</v>
      </c>
      <c r="M45" s="39"/>
      <c r="N45" s="39">
        <f t="shared" si="12"/>
        <v>0.005708228624513145</v>
      </c>
      <c r="O45" s="39">
        <f t="shared" si="6"/>
        <v>0</v>
      </c>
      <c r="P45" s="39">
        <f t="shared" si="7"/>
        <v>0</v>
      </c>
      <c r="Q45" s="39">
        <f t="shared" si="10"/>
        <v>0.001902742874837715</v>
      </c>
    </row>
    <row r="46" spans="2:17" ht="12.75">
      <c r="B46" s="22">
        <v>110101</v>
      </c>
      <c r="C46" s="16" t="s">
        <v>208</v>
      </c>
      <c r="D46" s="36">
        <v>0.8393158650220178</v>
      </c>
      <c r="E46" s="36"/>
      <c r="F46" s="36"/>
      <c r="G46" s="36">
        <f t="shared" si="9"/>
        <v>0.8393158650220178</v>
      </c>
      <c r="H46" s="36"/>
      <c r="I46" s="36">
        <v>0.8046057222609909</v>
      </c>
      <c r="J46" s="36"/>
      <c r="K46" s="36"/>
      <c r="L46" s="36">
        <f t="shared" si="11"/>
        <v>0.8046057222609909</v>
      </c>
      <c r="M46" s="36"/>
      <c r="N46" s="36">
        <f t="shared" si="12"/>
        <v>-0.03471014276102691</v>
      </c>
      <c r="O46" s="36">
        <f t="shared" si="6"/>
        <v>0</v>
      </c>
      <c r="P46" s="36">
        <f t="shared" si="7"/>
        <v>0</v>
      </c>
      <c r="Q46" s="36">
        <f t="shared" si="10"/>
        <v>-0.01157004758700897</v>
      </c>
    </row>
    <row r="47" spans="2:17" ht="12.75">
      <c r="B47" s="22">
        <v>111003</v>
      </c>
      <c r="C47" s="16" t="s">
        <v>216</v>
      </c>
      <c r="D47" s="36">
        <v>0.9291845493562232</v>
      </c>
      <c r="E47" s="36"/>
      <c r="F47" s="36"/>
      <c r="G47" s="36">
        <f t="shared" si="9"/>
        <v>0.9291845493562232</v>
      </c>
      <c r="H47" s="36"/>
      <c r="I47" s="36">
        <v>0.9166666666666666</v>
      </c>
      <c r="J47" s="36"/>
      <c r="K47" s="36"/>
      <c r="L47" s="36">
        <f t="shared" si="11"/>
        <v>0.9166666666666666</v>
      </c>
      <c r="M47" s="36"/>
      <c r="N47" s="36">
        <f t="shared" si="12"/>
        <v>-0.012517882689556559</v>
      </c>
      <c r="O47" s="36">
        <f t="shared" si="6"/>
        <v>0</v>
      </c>
      <c r="P47" s="36">
        <f t="shared" si="7"/>
        <v>0</v>
      </c>
      <c r="Q47" s="36">
        <f t="shared" si="10"/>
        <v>-0.00417262756318552</v>
      </c>
    </row>
    <row r="48" spans="2:17" ht="12.75">
      <c r="B48" s="22">
        <v>151201</v>
      </c>
      <c r="C48" s="16" t="s">
        <v>231</v>
      </c>
      <c r="D48" s="36">
        <v>0.880059138791351</v>
      </c>
      <c r="E48" s="36"/>
      <c r="F48" s="36"/>
      <c r="G48" s="36">
        <f t="shared" si="9"/>
        <v>0.880059138791351</v>
      </c>
      <c r="H48" s="36"/>
      <c r="I48" s="36">
        <v>0.8465909090909091</v>
      </c>
      <c r="J48" s="36"/>
      <c r="K48" s="36"/>
      <c r="L48" s="36">
        <f t="shared" si="11"/>
        <v>0.8465909090909091</v>
      </c>
      <c r="M48" s="36"/>
      <c r="N48" s="36">
        <f t="shared" si="12"/>
        <v>-0.03346822970044194</v>
      </c>
      <c r="O48" s="36">
        <f t="shared" si="6"/>
        <v>0</v>
      </c>
      <c r="P48" s="36">
        <f t="shared" si="7"/>
        <v>0</v>
      </c>
      <c r="Q48" s="36">
        <f t="shared" si="10"/>
        <v>-0.01115607656681398</v>
      </c>
    </row>
    <row r="49" spans="2:17" ht="12.75">
      <c r="B49" s="23">
        <v>110803</v>
      </c>
      <c r="C49" s="17" t="s">
        <v>214</v>
      </c>
      <c r="D49" s="39">
        <v>0.85986328125</v>
      </c>
      <c r="E49" s="39"/>
      <c r="F49" s="39"/>
      <c r="G49" s="39">
        <f t="shared" si="9"/>
        <v>0.85986328125</v>
      </c>
      <c r="H49" s="39"/>
      <c r="I49" s="39">
        <v>0.875</v>
      </c>
      <c r="J49" s="39"/>
      <c r="K49" s="39"/>
      <c r="L49" s="39">
        <f t="shared" si="11"/>
        <v>0.875</v>
      </c>
      <c r="M49" s="39"/>
      <c r="N49" s="39">
        <f t="shared" si="12"/>
        <v>0.01513671875</v>
      </c>
      <c r="O49" s="39">
        <f t="shared" si="6"/>
        <v>0</v>
      </c>
      <c r="P49" s="39">
        <f t="shared" si="7"/>
        <v>0</v>
      </c>
      <c r="Q49" s="39">
        <f t="shared" si="10"/>
        <v>0.005045572916666667</v>
      </c>
    </row>
    <row r="50" spans="2:17" ht="12.75">
      <c r="B50" s="23">
        <v>110202</v>
      </c>
      <c r="C50" s="17" t="s">
        <v>210</v>
      </c>
      <c r="D50" s="39">
        <v>0.8031671840664132</v>
      </c>
      <c r="E50" s="39"/>
      <c r="F50" s="39"/>
      <c r="G50" s="39">
        <f t="shared" si="9"/>
        <v>0.8031671840664132</v>
      </c>
      <c r="H50" s="39"/>
      <c r="I50" s="39">
        <v>0.8620689655172413</v>
      </c>
      <c r="J50" s="39"/>
      <c r="K50" s="39"/>
      <c r="L50" s="39">
        <f t="shared" si="11"/>
        <v>0.8620689655172413</v>
      </c>
      <c r="M50" s="39"/>
      <c r="N50" s="39">
        <f t="shared" si="12"/>
        <v>0.05890178145082814</v>
      </c>
      <c r="O50" s="39">
        <f t="shared" si="6"/>
        <v>0</v>
      </c>
      <c r="P50" s="39">
        <f t="shared" si="7"/>
        <v>0</v>
      </c>
      <c r="Q50" s="39">
        <f t="shared" si="10"/>
        <v>0.019633927150276047</v>
      </c>
    </row>
    <row r="51" spans="2:17" ht="12.75">
      <c r="B51" s="22">
        <v>110201</v>
      </c>
      <c r="C51" s="16" t="s">
        <v>209</v>
      </c>
      <c r="D51" s="36">
        <v>0.7655101463126592</v>
      </c>
      <c r="E51" s="36"/>
      <c r="F51" s="36"/>
      <c r="G51" s="36">
        <f t="shared" si="9"/>
        <v>0.7655101463126592</v>
      </c>
      <c r="H51" s="36"/>
      <c r="I51" s="36">
        <v>0.634046052631579</v>
      </c>
      <c r="J51" s="36"/>
      <c r="K51" s="36"/>
      <c r="L51" s="36">
        <f t="shared" si="11"/>
        <v>0.634046052631579</v>
      </c>
      <c r="M51" s="36"/>
      <c r="N51" s="36">
        <f t="shared" si="12"/>
        <v>-0.13146409368108025</v>
      </c>
      <c r="O51" s="36">
        <f t="shared" si="6"/>
        <v>0</v>
      </c>
      <c r="P51" s="36">
        <f t="shared" si="7"/>
        <v>0</v>
      </c>
      <c r="Q51" s="36">
        <f t="shared" si="10"/>
        <v>-0.043821364560360086</v>
      </c>
    </row>
    <row r="52" spans="2:17" ht="12.75">
      <c r="B52" s="23">
        <v>110901</v>
      </c>
      <c r="C52" s="17" t="s">
        <v>215</v>
      </c>
      <c r="D52" s="39">
        <v>0.8876492002864645</v>
      </c>
      <c r="E52" s="39"/>
      <c r="F52" s="39"/>
      <c r="G52" s="39">
        <f t="shared" si="9"/>
        <v>0.8876492002864645</v>
      </c>
      <c r="H52" s="39"/>
      <c r="I52" s="39">
        <v>0.9092159559834938</v>
      </c>
      <c r="J52" s="39"/>
      <c r="K52" s="39"/>
      <c r="L52" s="39">
        <f t="shared" si="11"/>
        <v>0.9092159559834938</v>
      </c>
      <c r="M52" s="39"/>
      <c r="N52" s="39" t="s">
        <v>184</v>
      </c>
      <c r="O52" s="39">
        <f t="shared" si="6"/>
        <v>0</v>
      </c>
      <c r="P52" s="39">
        <f t="shared" si="7"/>
        <v>0</v>
      </c>
      <c r="Q52" s="39">
        <f t="shared" si="10"/>
        <v>0</v>
      </c>
    </row>
    <row r="53" spans="2:17" ht="12.75">
      <c r="B53" s="22">
        <v>151202</v>
      </c>
      <c r="C53" s="16" t="s">
        <v>232</v>
      </c>
      <c r="D53" s="36">
        <v>0.909750566893424</v>
      </c>
      <c r="E53" s="36"/>
      <c r="F53" s="36"/>
      <c r="G53" s="36">
        <f t="shared" si="9"/>
        <v>0.909750566893424</v>
      </c>
      <c r="H53" s="36"/>
      <c r="I53" s="36">
        <v>0.9019607843137255</v>
      </c>
      <c r="J53" s="36"/>
      <c r="K53" s="36"/>
      <c r="L53" s="36">
        <f t="shared" si="11"/>
        <v>0.9019607843137255</v>
      </c>
      <c r="M53" s="36"/>
      <c r="N53" s="36">
        <f>+I53-D53</f>
        <v>-0.007789782579698534</v>
      </c>
      <c r="O53" s="36">
        <f t="shared" si="6"/>
        <v>0</v>
      </c>
      <c r="P53" s="36">
        <f t="shared" si="7"/>
        <v>0</v>
      </c>
      <c r="Q53" s="36">
        <f t="shared" si="10"/>
        <v>-0.002596594193232845</v>
      </c>
    </row>
    <row r="54" spans="2:17" ht="12.75">
      <c r="B54" s="23">
        <v>190402</v>
      </c>
      <c r="C54" s="17" t="s">
        <v>244</v>
      </c>
      <c r="D54" s="39">
        <v>0.7321899736147758</v>
      </c>
      <c r="E54" s="39"/>
      <c r="F54" s="39"/>
      <c r="G54" s="39">
        <f t="shared" si="9"/>
        <v>0.7321899736147758</v>
      </c>
      <c r="H54" s="39"/>
      <c r="I54" s="39">
        <v>0.7991803278688525</v>
      </c>
      <c r="J54" s="39"/>
      <c r="K54" s="39"/>
      <c r="L54" s="39">
        <f t="shared" si="11"/>
        <v>0.7991803278688525</v>
      </c>
      <c r="M54" s="39"/>
      <c r="N54" s="39">
        <f>+I54-D54</f>
        <v>0.06699035425407673</v>
      </c>
      <c r="O54" s="39">
        <f t="shared" si="6"/>
        <v>0</v>
      </c>
      <c r="P54" s="39">
        <f t="shared" si="7"/>
        <v>0</v>
      </c>
      <c r="Q54" s="39">
        <f t="shared" si="10"/>
        <v>0.022330118084692246</v>
      </c>
    </row>
    <row r="55" spans="2:17" ht="12.75">
      <c r="B55" s="73">
        <v>430104</v>
      </c>
      <c r="C55" s="74" t="s">
        <v>286</v>
      </c>
      <c r="D55" s="36">
        <v>0.9036235932636284</v>
      </c>
      <c r="E55" s="36"/>
      <c r="F55" s="36"/>
      <c r="G55" s="36">
        <f t="shared" si="9"/>
        <v>0.9036235932636284</v>
      </c>
      <c r="H55" s="36"/>
      <c r="I55" s="36">
        <v>0.8634361233480177</v>
      </c>
      <c r="J55" s="36"/>
      <c r="K55" s="36"/>
      <c r="L55" s="36">
        <f t="shared" si="11"/>
        <v>0.8634361233480177</v>
      </c>
      <c r="M55" s="36"/>
      <c r="N55" s="36">
        <f>+I55-D55</f>
        <v>-0.04018746991561073</v>
      </c>
      <c r="O55" s="36">
        <f t="shared" si="6"/>
        <v>0</v>
      </c>
      <c r="P55" s="36">
        <f t="shared" si="7"/>
        <v>0</v>
      </c>
      <c r="Q55" s="36">
        <f t="shared" si="10"/>
        <v>-0.013395823305203577</v>
      </c>
    </row>
    <row r="56" spans="2:17" ht="12.75">
      <c r="B56" s="73">
        <v>450401</v>
      </c>
      <c r="C56" s="74" t="s">
        <v>293</v>
      </c>
      <c r="D56" s="36">
        <v>0.8163265306122449</v>
      </c>
      <c r="E56" s="36"/>
      <c r="F56" s="36"/>
      <c r="G56" s="36">
        <f t="shared" si="9"/>
        <v>0.8163265306122449</v>
      </c>
      <c r="H56" s="36"/>
      <c r="I56" s="36">
        <v>0.6923076923076923</v>
      </c>
      <c r="J56" s="36"/>
      <c r="K56" s="36"/>
      <c r="L56" s="36">
        <f t="shared" si="11"/>
        <v>0.6923076923076923</v>
      </c>
      <c r="M56" s="36"/>
      <c r="N56" s="36">
        <f>+I56-D56</f>
        <v>-0.12401883830455263</v>
      </c>
      <c r="O56" s="36">
        <f t="shared" si="6"/>
        <v>0</v>
      </c>
      <c r="P56" s="36">
        <f t="shared" si="7"/>
        <v>0</v>
      </c>
      <c r="Q56" s="36">
        <f t="shared" si="10"/>
        <v>-0.04133961276818421</v>
      </c>
    </row>
    <row r="57" spans="2:17" ht="12.75">
      <c r="B57" s="23">
        <v>120503</v>
      </c>
      <c r="C57" s="17" t="s">
        <v>219</v>
      </c>
      <c r="D57" s="39">
        <v>0.874237160829969</v>
      </c>
      <c r="E57" s="39"/>
      <c r="F57" s="39"/>
      <c r="G57" s="39">
        <f t="shared" si="9"/>
        <v>0.874237160829969</v>
      </c>
      <c r="H57" s="39"/>
      <c r="I57" s="39">
        <v>0.875</v>
      </c>
      <c r="J57" s="39"/>
      <c r="K57" s="39"/>
      <c r="L57" s="39">
        <f t="shared" si="11"/>
        <v>0.875</v>
      </c>
      <c r="M57" s="39"/>
      <c r="N57" s="39" t="s">
        <v>184</v>
      </c>
      <c r="O57" s="39">
        <f t="shared" si="6"/>
        <v>0</v>
      </c>
      <c r="P57" s="39">
        <f t="shared" si="7"/>
        <v>0</v>
      </c>
      <c r="Q57" s="39">
        <f t="shared" si="10"/>
        <v>0</v>
      </c>
    </row>
    <row r="58" spans="2:17" ht="12.75">
      <c r="B58" s="73">
        <v>500301</v>
      </c>
      <c r="C58" s="74" t="s">
        <v>298</v>
      </c>
      <c r="D58" s="36">
        <v>0.8240297713981924</v>
      </c>
      <c r="E58" s="36"/>
      <c r="F58" s="36"/>
      <c r="G58" s="36">
        <f t="shared" si="9"/>
        <v>0.8240297713981924</v>
      </c>
      <c r="H58" s="36"/>
      <c r="I58" s="36">
        <v>0.7709090909090909</v>
      </c>
      <c r="J58" s="36"/>
      <c r="K58" s="36"/>
      <c r="L58" s="36">
        <f t="shared" si="11"/>
        <v>0.7709090909090909</v>
      </c>
      <c r="M58" s="36"/>
      <c r="N58" s="36">
        <f>+I58-D58</f>
        <v>-0.05312068048910157</v>
      </c>
      <c r="O58" s="36">
        <f t="shared" si="6"/>
        <v>0</v>
      </c>
      <c r="P58" s="36">
        <f t="shared" si="7"/>
        <v>0</v>
      </c>
      <c r="Q58" s="36">
        <f t="shared" si="10"/>
        <v>-0.017706893496367188</v>
      </c>
    </row>
    <row r="59" spans="2:17" ht="12.75">
      <c r="B59" s="75">
        <v>360114</v>
      </c>
      <c r="C59" s="76" t="s">
        <v>272</v>
      </c>
      <c r="D59" s="39">
        <v>0.8626516464471404</v>
      </c>
      <c r="E59" s="39"/>
      <c r="F59" s="39"/>
      <c r="G59" s="39">
        <f t="shared" si="9"/>
        <v>0.8626516464471404</v>
      </c>
      <c r="H59" s="39"/>
      <c r="I59" s="39">
        <v>0.9</v>
      </c>
      <c r="J59" s="39"/>
      <c r="K59" s="39"/>
      <c r="L59" s="39">
        <f t="shared" si="11"/>
        <v>0.9</v>
      </c>
      <c r="M59" s="39"/>
      <c r="N59" s="39">
        <f>+I59-D59</f>
        <v>0.03734835355285959</v>
      </c>
      <c r="O59" s="39">
        <f t="shared" si="6"/>
        <v>0</v>
      </c>
      <c r="P59" s="39">
        <f t="shared" si="7"/>
        <v>0</v>
      </c>
      <c r="Q59" s="39">
        <f t="shared" si="10"/>
        <v>0.01244945118428653</v>
      </c>
    </row>
    <row r="60" spans="2:17" ht="12.75">
      <c r="B60" s="22">
        <v>110802</v>
      </c>
      <c r="C60" s="16" t="s">
        <v>213</v>
      </c>
      <c r="D60" s="36">
        <v>0.8390585878818227</v>
      </c>
      <c r="E60" s="37"/>
      <c r="F60" s="37"/>
      <c r="G60" s="36">
        <f t="shared" si="9"/>
        <v>0.8390585878818227</v>
      </c>
      <c r="H60" s="36"/>
      <c r="I60" s="36">
        <v>0.7692307692307693</v>
      </c>
      <c r="J60" s="37"/>
      <c r="K60" s="37"/>
      <c r="L60" s="36">
        <f t="shared" si="11"/>
        <v>0.7692307692307693</v>
      </c>
      <c r="M60" s="36"/>
      <c r="N60" s="36">
        <f>+I60-D60</f>
        <v>-0.06982781865105347</v>
      </c>
      <c r="O60" s="36">
        <f t="shared" si="6"/>
        <v>0</v>
      </c>
      <c r="P60" s="36">
        <f t="shared" si="7"/>
        <v>0</v>
      </c>
      <c r="Q60" s="36">
        <f t="shared" si="10"/>
        <v>-0.02327593955035116</v>
      </c>
    </row>
    <row r="61" spans="2:17" ht="12.75">
      <c r="B61" s="23">
        <v>110301</v>
      </c>
      <c r="C61" s="17" t="s">
        <v>211</v>
      </c>
      <c r="D61" s="39">
        <v>0.8861950941243583</v>
      </c>
      <c r="E61" s="39"/>
      <c r="F61" s="39"/>
      <c r="G61" s="39">
        <f t="shared" si="9"/>
        <v>0.8861950941243583</v>
      </c>
      <c r="H61" s="39"/>
      <c r="I61" s="39">
        <v>0.8372093023255814</v>
      </c>
      <c r="J61" s="39"/>
      <c r="K61" s="39"/>
      <c r="L61" s="39">
        <f t="shared" si="11"/>
        <v>0.8372093023255814</v>
      </c>
      <c r="M61" s="39"/>
      <c r="N61" s="39" t="s">
        <v>184</v>
      </c>
      <c r="O61" s="39">
        <f t="shared" si="6"/>
        <v>0</v>
      </c>
      <c r="P61" s="39">
        <f t="shared" si="7"/>
        <v>0</v>
      </c>
      <c r="Q61" s="39">
        <f t="shared" si="10"/>
        <v>0</v>
      </c>
    </row>
    <row r="62" spans="2:17" ht="12.75">
      <c r="B62" s="75">
        <v>510602</v>
      </c>
      <c r="C62" s="76" t="s">
        <v>326</v>
      </c>
      <c r="D62" s="39">
        <v>0.9891360579410243</v>
      </c>
      <c r="E62" s="39"/>
      <c r="F62" s="39"/>
      <c r="G62" s="39">
        <f t="shared" si="9"/>
        <v>0.9891360579410243</v>
      </c>
      <c r="H62" s="39"/>
      <c r="I62" s="39">
        <v>1</v>
      </c>
      <c r="J62" s="39"/>
      <c r="K62" s="39"/>
      <c r="L62" s="39">
        <f t="shared" si="11"/>
        <v>1</v>
      </c>
      <c r="M62" s="39"/>
      <c r="N62" s="39">
        <f aca="true" t="shared" si="13" ref="N62:N72">+I62-D62</f>
        <v>0.010863942058975673</v>
      </c>
      <c r="O62" s="39">
        <f t="shared" si="6"/>
        <v>0</v>
      </c>
      <c r="P62" s="39">
        <f t="shared" si="7"/>
        <v>0</v>
      </c>
      <c r="Q62" s="39">
        <f t="shared" si="10"/>
        <v>0.003621314019658558</v>
      </c>
    </row>
    <row r="63" spans="2:17" ht="12.75">
      <c r="B63" s="75">
        <v>500401</v>
      </c>
      <c r="C63" s="76" t="s">
        <v>299</v>
      </c>
      <c r="D63" s="39">
        <v>0.8648698203153649</v>
      </c>
      <c r="E63" s="39"/>
      <c r="F63" s="39"/>
      <c r="G63" s="39">
        <f t="shared" si="9"/>
        <v>0.8648698203153649</v>
      </c>
      <c r="H63" s="39"/>
      <c r="I63" s="39">
        <v>0.8604651162790697</v>
      </c>
      <c r="J63" s="39"/>
      <c r="K63" s="39"/>
      <c r="L63" s="39">
        <f t="shared" si="11"/>
        <v>0.8604651162790697</v>
      </c>
      <c r="M63" s="39"/>
      <c r="N63" s="39">
        <f t="shared" si="13"/>
        <v>-0.004404704036295115</v>
      </c>
      <c r="O63" s="39">
        <f aca="true" t="shared" si="14" ref="O63:O94">+J63-E63</f>
        <v>0</v>
      </c>
      <c r="P63" s="39">
        <f aca="true" t="shared" si="15" ref="P63:P94">+K63-F63</f>
        <v>0</v>
      </c>
      <c r="Q63" s="39">
        <f t="shared" si="10"/>
        <v>-0.0014682346787650384</v>
      </c>
    </row>
    <row r="64" spans="2:17" ht="12.75">
      <c r="B64" s="73">
        <v>420701</v>
      </c>
      <c r="C64" s="74" t="s">
        <v>283</v>
      </c>
      <c r="D64" s="36">
        <v>0.8666858003874578</v>
      </c>
      <c r="E64" s="36"/>
      <c r="F64" s="36"/>
      <c r="G64" s="36">
        <f t="shared" si="9"/>
        <v>0.8666858003874578</v>
      </c>
      <c r="H64" s="36"/>
      <c r="I64" s="36">
        <v>0.7991803278688525</v>
      </c>
      <c r="J64" s="36"/>
      <c r="K64" s="36"/>
      <c r="L64" s="36">
        <f t="shared" si="11"/>
        <v>0.7991803278688525</v>
      </c>
      <c r="M64" s="36"/>
      <c r="N64" s="36">
        <f t="shared" si="13"/>
        <v>-0.06750547251860528</v>
      </c>
      <c r="O64" s="36">
        <f t="shared" si="14"/>
        <v>0</v>
      </c>
      <c r="P64" s="36">
        <f t="shared" si="15"/>
        <v>0</v>
      </c>
      <c r="Q64" s="36">
        <f t="shared" si="10"/>
        <v>-0.022501824172868428</v>
      </c>
    </row>
    <row r="65" spans="2:17" ht="12.75">
      <c r="B65" s="23">
        <v>151301</v>
      </c>
      <c r="C65" s="17" t="s">
        <v>233</v>
      </c>
      <c r="D65" s="39">
        <v>0.8745696384213633</v>
      </c>
      <c r="E65" s="39"/>
      <c r="F65" s="39"/>
      <c r="G65" s="39">
        <f t="shared" si="9"/>
        <v>0.8745696384213633</v>
      </c>
      <c r="H65" s="39"/>
      <c r="I65" s="39">
        <v>0.9316239316239316</v>
      </c>
      <c r="J65" s="39"/>
      <c r="K65" s="39"/>
      <c r="L65" s="39">
        <f t="shared" si="11"/>
        <v>0.9316239316239316</v>
      </c>
      <c r="M65" s="39"/>
      <c r="N65" s="39">
        <f t="shared" si="13"/>
        <v>0.057054293202568385</v>
      </c>
      <c r="O65" s="39">
        <f t="shared" si="14"/>
        <v>0</v>
      </c>
      <c r="P65" s="39">
        <f t="shared" si="15"/>
        <v>0</v>
      </c>
      <c r="Q65" s="39">
        <f t="shared" si="10"/>
        <v>0.01901809773418946</v>
      </c>
    </row>
    <row r="66" spans="2:17" ht="12.75">
      <c r="B66" s="73">
        <v>500501</v>
      </c>
      <c r="C66" s="74" t="s">
        <v>304</v>
      </c>
      <c r="D66" s="36">
        <v>0.8599958501919286</v>
      </c>
      <c r="E66" s="36"/>
      <c r="F66" s="36"/>
      <c r="G66" s="36">
        <f t="shared" si="9"/>
        <v>0.8599958501919286</v>
      </c>
      <c r="H66" s="36"/>
      <c r="I66" s="36">
        <v>0.8051948051948052</v>
      </c>
      <c r="J66" s="36"/>
      <c r="K66" s="36"/>
      <c r="L66" s="36">
        <f t="shared" si="11"/>
        <v>0.8051948051948052</v>
      </c>
      <c r="M66" s="36"/>
      <c r="N66" s="36">
        <f t="shared" si="13"/>
        <v>-0.05480104499712335</v>
      </c>
      <c r="O66" s="36">
        <f t="shared" si="14"/>
        <v>0</v>
      </c>
      <c r="P66" s="36">
        <f t="shared" si="15"/>
        <v>0</v>
      </c>
      <c r="Q66" s="36">
        <f t="shared" si="10"/>
        <v>-0.018267014999041115</v>
      </c>
    </row>
    <row r="67" spans="2:17" ht="12.75">
      <c r="B67" s="73">
        <v>500505</v>
      </c>
      <c r="C67" s="74" t="s">
        <v>307</v>
      </c>
      <c r="D67" s="36">
        <v>0.8679294239750908</v>
      </c>
      <c r="E67" s="36"/>
      <c r="F67" s="36"/>
      <c r="G67" s="36">
        <f t="shared" si="9"/>
        <v>0.8679294239750908</v>
      </c>
      <c r="H67" s="36"/>
      <c r="I67" s="36">
        <v>0.6206896551724138</v>
      </c>
      <c r="J67" s="36"/>
      <c r="K67" s="36"/>
      <c r="L67" s="36">
        <f t="shared" si="11"/>
        <v>0.6206896551724138</v>
      </c>
      <c r="M67" s="36"/>
      <c r="N67" s="36">
        <f t="shared" si="13"/>
        <v>-0.24723976880267695</v>
      </c>
      <c r="O67" s="36">
        <f t="shared" si="14"/>
        <v>0</v>
      </c>
      <c r="P67" s="36">
        <f t="shared" si="15"/>
        <v>0</v>
      </c>
      <c r="Q67" s="36">
        <f t="shared" si="10"/>
        <v>-0.08241325626755898</v>
      </c>
    </row>
    <row r="68" spans="2:17" ht="12.75">
      <c r="B68" s="73">
        <v>500705</v>
      </c>
      <c r="C68" s="74" t="s">
        <v>312</v>
      </c>
      <c r="D68" s="36">
        <v>0.8478014801915542</v>
      </c>
      <c r="E68" s="36"/>
      <c r="F68" s="36"/>
      <c r="G68" s="36">
        <f t="shared" si="9"/>
        <v>0.8478014801915542</v>
      </c>
      <c r="H68" s="36"/>
      <c r="I68" s="36">
        <v>0.8341463414634146</v>
      </c>
      <c r="J68" s="36"/>
      <c r="K68" s="36"/>
      <c r="L68" s="36">
        <f t="shared" si="11"/>
        <v>0.8341463414634146</v>
      </c>
      <c r="M68" s="36"/>
      <c r="N68" s="36">
        <f t="shared" si="13"/>
        <v>-0.013655138728139615</v>
      </c>
      <c r="O68" s="36">
        <f t="shared" si="14"/>
        <v>0</v>
      </c>
      <c r="P68" s="36">
        <f t="shared" si="15"/>
        <v>0</v>
      </c>
      <c r="Q68" s="36">
        <f t="shared" si="10"/>
        <v>-0.004551712909379872</v>
      </c>
    </row>
    <row r="69" spans="2:17" ht="12.75">
      <c r="B69" s="73">
        <v>450601</v>
      </c>
      <c r="C69" s="74" t="s">
        <v>294</v>
      </c>
      <c r="D69" s="36">
        <v>0.7970650052544663</v>
      </c>
      <c r="E69" s="36"/>
      <c r="F69" s="36"/>
      <c r="G69" s="36">
        <f t="shared" si="9"/>
        <v>0.7970650052544663</v>
      </c>
      <c r="H69" s="36"/>
      <c r="I69" s="36">
        <v>0.790785498489426</v>
      </c>
      <c r="J69" s="36"/>
      <c r="K69" s="36"/>
      <c r="L69" s="36">
        <f t="shared" si="11"/>
        <v>0.790785498489426</v>
      </c>
      <c r="M69" s="36"/>
      <c r="N69" s="36">
        <f t="shared" si="13"/>
        <v>-0.006279506765040299</v>
      </c>
      <c r="O69" s="36">
        <f t="shared" si="14"/>
        <v>0</v>
      </c>
      <c r="P69" s="36">
        <f t="shared" si="15"/>
        <v>0</v>
      </c>
      <c r="Q69" s="36">
        <f t="shared" si="10"/>
        <v>-0.0020931689216800997</v>
      </c>
    </row>
    <row r="70" spans="2:17" ht="12.75">
      <c r="B70" s="23">
        <v>130101</v>
      </c>
      <c r="C70" s="17" t="s">
        <v>221</v>
      </c>
      <c r="D70" s="39">
        <v>0.8610759493670886</v>
      </c>
      <c r="E70" s="39"/>
      <c r="F70" s="39"/>
      <c r="G70" s="39">
        <f t="shared" si="9"/>
        <v>0.8610759493670886</v>
      </c>
      <c r="H70" s="39"/>
      <c r="I70" s="39">
        <v>0.8974358974358975</v>
      </c>
      <c r="J70" s="39"/>
      <c r="K70" s="39"/>
      <c r="L70" s="39">
        <f t="shared" si="11"/>
        <v>0.8974358974358975</v>
      </c>
      <c r="M70" s="39"/>
      <c r="N70" s="39">
        <f t="shared" si="13"/>
        <v>0.03635994806880882</v>
      </c>
      <c r="O70" s="39">
        <f t="shared" si="14"/>
        <v>0</v>
      </c>
      <c r="P70" s="39">
        <f t="shared" si="15"/>
        <v>0</v>
      </c>
      <c r="Q70" s="39">
        <f t="shared" si="10"/>
        <v>0.01211998268960294</v>
      </c>
    </row>
    <row r="71" spans="2:17" ht="12.75">
      <c r="B71" s="23">
        <v>151305</v>
      </c>
      <c r="C71" s="17" t="s">
        <v>236</v>
      </c>
      <c r="D71" s="39">
        <v>0.9190915542938254</v>
      </c>
      <c r="E71" s="39"/>
      <c r="F71" s="39"/>
      <c r="G71" s="39">
        <f t="shared" si="9"/>
        <v>0.9190915542938254</v>
      </c>
      <c r="H71" s="39"/>
      <c r="I71" s="39">
        <v>0.9166666666666666</v>
      </c>
      <c r="J71" s="39"/>
      <c r="K71" s="39"/>
      <c r="L71" s="39">
        <f t="shared" si="11"/>
        <v>0.9166666666666666</v>
      </c>
      <c r="M71" s="39"/>
      <c r="N71" s="39">
        <f t="shared" si="13"/>
        <v>-0.002424887627158756</v>
      </c>
      <c r="O71" s="39">
        <f t="shared" si="14"/>
        <v>0</v>
      </c>
      <c r="P71" s="39">
        <f t="shared" si="15"/>
        <v>0</v>
      </c>
      <c r="Q71" s="39">
        <f t="shared" si="10"/>
        <v>-0.0008082958757195854</v>
      </c>
    </row>
    <row r="72" spans="2:17" ht="12.75">
      <c r="B72" s="22">
        <v>141001</v>
      </c>
      <c r="C72" s="16" t="s">
        <v>224</v>
      </c>
      <c r="D72" s="36">
        <v>0.8238993710691824</v>
      </c>
      <c r="E72" s="36"/>
      <c r="F72" s="36"/>
      <c r="G72" s="36">
        <f t="shared" si="9"/>
        <v>0.8238993710691824</v>
      </c>
      <c r="H72" s="36"/>
      <c r="I72" s="36">
        <v>0.4166666666666667</v>
      </c>
      <c r="J72" s="36"/>
      <c r="K72" s="36"/>
      <c r="L72" s="36">
        <f t="shared" si="11"/>
        <v>0.4166666666666667</v>
      </c>
      <c r="M72" s="36"/>
      <c r="N72" s="36">
        <f t="shared" si="13"/>
        <v>-0.40723270440251574</v>
      </c>
      <c r="O72" s="36">
        <f t="shared" si="14"/>
        <v>0</v>
      </c>
      <c r="P72" s="36">
        <f t="shared" si="15"/>
        <v>0</v>
      </c>
      <c r="Q72" s="36">
        <f t="shared" si="10"/>
        <v>-0.13574423480083858</v>
      </c>
    </row>
    <row r="73" spans="2:17" ht="12.75">
      <c r="B73" s="75">
        <v>510904</v>
      </c>
      <c r="C73" s="76" t="s">
        <v>329</v>
      </c>
      <c r="D73" s="39">
        <v>0.8671204552524199</v>
      </c>
      <c r="E73" s="38"/>
      <c r="F73" s="38"/>
      <c r="G73" s="39">
        <f t="shared" si="9"/>
        <v>0.8671204552524199</v>
      </c>
      <c r="H73" s="39"/>
      <c r="I73" s="39">
        <v>0.8559113300492611</v>
      </c>
      <c r="J73" s="38"/>
      <c r="K73" s="38"/>
      <c r="L73" s="39">
        <f t="shared" si="11"/>
        <v>0.8559113300492611</v>
      </c>
      <c r="M73" s="39"/>
      <c r="N73" s="39" t="s">
        <v>184</v>
      </c>
      <c r="O73" s="39">
        <f t="shared" si="14"/>
        <v>0</v>
      </c>
      <c r="P73" s="39">
        <f t="shared" si="15"/>
        <v>0</v>
      </c>
      <c r="Q73" s="39">
        <f t="shared" si="10"/>
        <v>0</v>
      </c>
    </row>
    <row r="74" spans="2:17" ht="12.75">
      <c r="B74" s="22">
        <v>141101</v>
      </c>
      <c r="C74" s="16" t="s">
        <v>225</v>
      </c>
      <c r="D74" s="36">
        <v>0.8145506419400856</v>
      </c>
      <c r="E74" s="36"/>
      <c r="F74" s="36"/>
      <c r="G74" s="36">
        <f aca="true" t="shared" si="16" ref="G74:G105">AVERAGE(D74:F74)</f>
        <v>0.8145506419400856</v>
      </c>
      <c r="H74" s="36"/>
      <c r="I74" s="36">
        <v>0.6470588235294118</v>
      </c>
      <c r="J74" s="36"/>
      <c r="K74" s="36"/>
      <c r="L74" s="36">
        <f t="shared" si="11"/>
        <v>0.6470588235294118</v>
      </c>
      <c r="M74" s="36"/>
      <c r="N74" s="36">
        <f>+I74-D74</f>
        <v>-0.16749181841067384</v>
      </c>
      <c r="O74" s="36">
        <f t="shared" si="14"/>
        <v>0</v>
      </c>
      <c r="P74" s="36">
        <f t="shared" si="15"/>
        <v>0</v>
      </c>
      <c r="Q74" s="36">
        <f aca="true" t="shared" si="17" ref="Q74:Q105">AVERAGE(N74:P74)</f>
        <v>-0.05583060613689128</v>
      </c>
    </row>
    <row r="75" spans="2:17" ht="12.75">
      <c r="B75" s="23">
        <v>150000</v>
      </c>
      <c r="C75" s="17" t="s">
        <v>226</v>
      </c>
      <c r="D75" s="39">
        <v>0.8947963800904978</v>
      </c>
      <c r="E75" s="39"/>
      <c r="F75" s="39"/>
      <c r="G75" s="39">
        <f t="shared" si="16"/>
        <v>0.8947963800904978</v>
      </c>
      <c r="H75" s="39"/>
      <c r="I75" s="39">
        <v>1</v>
      </c>
      <c r="J75" s="39"/>
      <c r="K75" s="39"/>
      <c r="L75" s="39">
        <f t="shared" si="11"/>
        <v>1</v>
      </c>
      <c r="M75" s="39"/>
      <c r="N75" s="39">
        <f>+I75-D75</f>
        <v>0.10520361990950222</v>
      </c>
      <c r="O75" s="39">
        <f t="shared" si="14"/>
        <v>0</v>
      </c>
      <c r="P75" s="39">
        <f t="shared" si="15"/>
        <v>0</v>
      </c>
      <c r="Q75" s="39">
        <f t="shared" si="17"/>
        <v>0.03506787330316741</v>
      </c>
    </row>
    <row r="76" spans="2:17" ht="12.75">
      <c r="B76" s="23">
        <v>140101</v>
      </c>
      <c r="C76" s="17" t="s">
        <v>223</v>
      </c>
      <c r="D76" s="39">
        <v>0.7942238267148014</v>
      </c>
      <c r="E76" s="39"/>
      <c r="F76" s="39"/>
      <c r="G76" s="39">
        <f t="shared" si="16"/>
        <v>0.7942238267148014</v>
      </c>
      <c r="H76" s="39"/>
      <c r="I76" s="39">
        <v>0.8333333333333334</v>
      </c>
      <c r="J76" s="39"/>
      <c r="K76" s="39"/>
      <c r="L76" s="39">
        <f aca="true" t="shared" si="18" ref="L76:L107">AVERAGE(I76:K76)</f>
        <v>0.8333333333333334</v>
      </c>
      <c r="M76" s="39"/>
      <c r="N76" s="39">
        <f>+I76-D76</f>
        <v>0.039109506618531964</v>
      </c>
      <c r="O76" s="39">
        <f t="shared" si="14"/>
        <v>0</v>
      </c>
      <c r="P76" s="39">
        <f t="shared" si="15"/>
        <v>0</v>
      </c>
      <c r="Q76" s="39">
        <f t="shared" si="17"/>
        <v>0.013036502206177322</v>
      </c>
    </row>
    <row r="77" spans="2:17" ht="12.75">
      <c r="B77" s="23">
        <v>230401</v>
      </c>
      <c r="C77" s="17" t="s">
        <v>253</v>
      </c>
      <c r="D77" s="39">
        <v>0.81703444661786</v>
      </c>
      <c r="E77" s="38"/>
      <c r="F77" s="38"/>
      <c r="G77" s="39">
        <f t="shared" si="16"/>
        <v>0.81703444661786</v>
      </c>
      <c r="H77" s="39"/>
      <c r="I77" s="39">
        <v>0.8249037932930181</v>
      </c>
      <c r="J77" s="38"/>
      <c r="K77" s="38"/>
      <c r="L77" s="39">
        <f t="shared" si="18"/>
        <v>0.8249037932930181</v>
      </c>
      <c r="M77" s="39"/>
      <c r="N77" s="39" t="s">
        <v>184</v>
      </c>
      <c r="O77" s="39">
        <f t="shared" si="14"/>
        <v>0</v>
      </c>
      <c r="P77" s="39">
        <f t="shared" si="15"/>
        <v>0</v>
      </c>
      <c r="Q77" s="39">
        <f t="shared" si="17"/>
        <v>0</v>
      </c>
    </row>
    <row r="78" spans="2:17" ht="12.75">
      <c r="B78" s="22">
        <v>230501</v>
      </c>
      <c r="C78" s="16" t="s">
        <v>254</v>
      </c>
      <c r="D78" s="36">
        <v>0.738624937154349</v>
      </c>
      <c r="E78" s="36"/>
      <c r="F78" s="36"/>
      <c r="G78" s="36">
        <f t="shared" si="16"/>
        <v>0.738624937154349</v>
      </c>
      <c r="H78" s="36"/>
      <c r="I78" s="36">
        <v>0.6842105263157895</v>
      </c>
      <c r="J78" s="36"/>
      <c r="K78" s="36"/>
      <c r="L78" s="36">
        <f t="shared" si="18"/>
        <v>0.6842105263157895</v>
      </c>
      <c r="M78" s="36"/>
      <c r="N78" s="36">
        <f aca="true" t="shared" si="19" ref="N78:N88">+I78-D78</f>
        <v>-0.05441441083855947</v>
      </c>
      <c r="O78" s="36">
        <f t="shared" si="14"/>
        <v>0</v>
      </c>
      <c r="P78" s="36">
        <f t="shared" si="15"/>
        <v>0</v>
      </c>
      <c r="Q78" s="36">
        <f t="shared" si="17"/>
        <v>-0.01813813694618649</v>
      </c>
    </row>
    <row r="79" spans="2:17" ht="12.75">
      <c r="B79" s="22">
        <v>231101</v>
      </c>
      <c r="C79" s="16" t="s">
        <v>257</v>
      </c>
      <c r="D79" s="36">
        <v>0.814127070817404</v>
      </c>
      <c r="E79" s="36"/>
      <c r="F79" s="36"/>
      <c r="G79" s="36">
        <f t="shared" si="16"/>
        <v>0.814127070817404</v>
      </c>
      <c r="H79" s="36"/>
      <c r="I79" s="36">
        <v>0.7282608695652174</v>
      </c>
      <c r="J79" s="36"/>
      <c r="K79" s="36"/>
      <c r="L79" s="36">
        <f t="shared" si="18"/>
        <v>0.7282608695652174</v>
      </c>
      <c r="M79" s="36"/>
      <c r="N79" s="36">
        <f t="shared" si="19"/>
        <v>-0.08586620125218658</v>
      </c>
      <c r="O79" s="36">
        <f t="shared" si="14"/>
        <v>0</v>
      </c>
      <c r="P79" s="36">
        <f t="shared" si="15"/>
        <v>0</v>
      </c>
      <c r="Q79" s="36">
        <f t="shared" si="17"/>
        <v>-0.028622067084062192</v>
      </c>
    </row>
    <row r="80" spans="2:17" ht="12.75">
      <c r="B80" s="23">
        <v>30103</v>
      </c>
      <c r="C80" s="17" t="s">
        <v>201</v>
      </c>
      <c r="D80" s="39">
        <v>0.8605793837649708</v>
      </c>
      <c r="E80" s="39"/>
      <c r="F80" s="39"/>
      <c r="G80" s="39">
        <f t="shared" si="16"/>
        <v>0.8605793837649708</v>
      </c>
      <c r="H80" s="39"/>
      <c r="I80" s="39">
        <v>0.9316939890710383</v>
      </c>
      <c r="J80" s="39"/>
      <c r="K80" s="39"/>
      <c r="L80" s="39">
        <f t="shared" si="18"/>
        <v>0.9316939890710383</v>
      </c>
      <c r="M80" s="39"/>
      <c r="N80" s="39">
        <f t="shared" si="19"/>
        <v>0.0711146053060675</v>
      </c>
      <c r="O80" s="39">
        <f t="shared" si="14"/>
        <v>0</v>
      </c>
      <c r="P80" s="39">
        <f t="shared" si="15"/>
        <v>0</v>
      </c>
      <c r="Q80" s="39">
        <f t="shared" si="17"/>
        <v>0.023704868435355835</v>
      </c>
    </row>
    <row r="81" spans="2:17" ht="12.75">
      <c r="B81" s="22">
        <v>190401</v>
      </c>
      <c r="C81" s="16" t="s">
        <v>243</v>
      </c>
      <c r="D81" s="36">
        <v>0.8115671641791045</v>
      </c>
      <c r="E81" s="36"/>
      <c r="F81" s="36"/>
      <c r="G81" s="36">
        <f t="shared" si="16"/>
        <v>0.8115671641791045</v>
      </c>
      <c r="H81" s="36"/>
      <c r="I81" s="36">
        <v>0.7252747252747253</v>
      </c>
      <c r="J81" s="36"/>
      <c r="K81" s="36"/>
      <c r="L81" s="36">
        <f t="shared" si="18"/>
        <v>0.7252747252747253</v>
      </c>
      <c r="M81" s="36"/>
      <c r="N81" s="36">
        <f t="shared" si="19"/>
        <v>-0.08629243890437921</v>
      </c>
      <c r="O81" s="36">
        <f t="shared" si="14"/>
        <v>0</v>
      </c>
      <c r="P81" s="36">
        <f t="shared" si="15"/>
        <v>0</v>
      </c>
      <c r="Q81" s="36">
        <f t="shared" si="17"/>
        <v>-0.028764146301459736</v>
      </c>
    </row>
    <row r="82" spans="2:17" ht="12.75">
      <c r="B82" s="75">
        <v>500602</v>
      </c>
      <c r="C82" s="76" t="s">
        <v>309</v>
      </c>
      <c r="D82" s="39">
        <v>0.8366943455911428</v>
      </c>
      <c r="E82" s="39"/>
      <c r="F82" s="39"/>
      <c r="G82" s="39">
        <f t="shared" si="16"/>
        <v>0.8366943455911428</v>
      </c>
      <c r="H82" s="39"/>
      <c r="I82" s="39">
        <v>0.8433179723502304</v>
      </c>
      <c r="J82" s="39"/>
      <c r="K82" s="39"/>
      <c r="L82" s="39">
        <f t="shared" si="18"/>
        <v>0.8433179723502304</v>
      </c>
      <c r="M82" s="39"/>
      <c r="N82" s="39">
        <f t="shared" si="19"/>
        <v>0.006623626759087675</v>
      </c>
      <c r="O82" s="39">
        <f t="shared" si="14"/>
        <v>0</v>
      </c>
      <c r="P82" s="39">
        <f t="shared" si="15"/>
        <v>0</v>
      </c>
      <c r="Q82" s="39">
        <f t="shared" si="17"/>
        <v>0.0022078755863625585</v>
      </c>
    </row>
    <row r="83" spans="2:17" ht="12.75">
      <c r="B83" s="75">
        <v>430201</v>
      </c>
      <c r="C83" s="76" t="s">
        <v>287</v>
      </c>
      <c r="D83" s="39">
        <v>0.9332603938730853</v>
      </c>
      <c r="E83" s="39"/>
      <c r="F83" s="39"/>
      <c r="G83" s="39">
        <f t="shared" si="16"/>
        <v>0.9332603938730853</v>
      </c>
      <c r="H83" s="39"/>
      <c r="I83" s="39">
        <v>1</v>
      </c>
      <c r="J83" s="39"/>
      <c r="K83" s="39"/>
      <c r="L83" s="39">
        <f t="shared" si="18"/>
        <v>1</v>
      </c>
      <c r="M83" s="39"/>
      <c r="N83" s="39">
        <f t="shared" si="19"/>
        <v>0.06673960612691465</v>
      </c>
      <c r="O83" s="39">
        <f t="shared" si="14"/>
        <v>0</v>
      </c>
      <c r="P83" s="39">
        <f t="shared" si="15"/>
        <v>0</v>
      </c>
      <c r="Q83" s="39">
        <f t="shared" si="17"/>
        <v>0.022246535375638216</v>
      </c>
    </row>
    <row r="84" spans="2:17" ht="12.75">
      <c r="B84" s="73">
        <v>430203</v>
      </c>
      <c r="C84" s="74" t="s">
        <v>289</v>
      </c>
      <c r="D84" s="36">
        <v>0.9381726334285087</v>
      </c>
      <c r="E84" s="36"/>
      <c r="F84" s="36"/>
      <c r="G84" s="36">
        <f t="shared" si="16"/>
        <v>0.9381726334285087</v>
      </c>
      <c r="H84" s="36"/>
      <c r="I84" s="36">
        <v>0.9218009478672986</v>
      </c>
      <c r="J84" s="36"/>
      <c r="K84" s="36"/>
      <c r="L84" s="36">
        <f t="shared" si="18"/>
        <v>0.9218009478672986</v>
      </c>
      <c r="M84" s="36"/>
      <c r="N84" s="36">
        <f t="shared" si="19"/>
        <v>-0.016371685561210048</v>
      </c>
      <c r="O84" s="36">
        <f t="shared" si="14"/>
        <v>0</v>
      </c>
      <c r="P84" s="36">
        <f t="shared" si="15"/>
        <v>0</v>
      </c>
      <c r="Q84" s="36">
        <f t="shared" si="17"/>
        <v>-0.0054572285204033495</v>
      </c>
    </row>
    <row r="85" spans="2:17" ht="12.75">
      <c r="B85" s="73">
        <v>430202</v>
      </c>
      <c r="C85" s="74" t="s">
        <v>288</v>
      </c>
      <c r="D85" s="36">
        <v>0.8776157260621433</v>
      </c>
      <c r="E85" s="36"/>
      <c r="F85" s="36"/>
      <c r="G85" s="36">
        <f t="shared" si="16"/>
        <v>0.8776157260621433</v>
      </c>
      <c r="H85" s="36"/>
      <c r="I85" s="36">
        <v>0.7083333333333334</v>
      </c>
      <c r="J85" s="36"/>
      <c r="K85" s="36"/>
      <c r="L85" s="36">
        <f t="shared" si="18"/>
        <v>0.7083333333333334</v>
      </c>
      <c r="M85" s="36"/>
      <c r="N85" s="36">
        <f t="shared" si="19"/>
        <v>-0.16928239272880996</v>
      </c>
      <c r="O85" s="36">
        <f t="shared" si="14"/>
        <v>0</v>
      </c>
      <c r="P85" s="36">
        <f t="shared" si="15"/>
        <v>0</v>
      </c>
      <c r="Q85" s="36">
        <f t="shared" si="17"/>
        <v>-0.056427464242936654</v>
      </c>
    </row>
    <row r="86" spans="2:17" ht="12.75">
      <c r="B86" s="23">
        <v>190501</v>
      </c>
      <c r="C86" s="17" t="s">
        <v>245</v>
      </c>
      <c r="D86" s="39">
        <v>0.8290276896029691</v>
      </c>
      <c r="E86" s="38"/>
      <c r="F86" s="38"/>
      <c r="G86" s="39">
        <f t="shared" si="16"/>
        <v>0.8290276896029691</v>
      </c>
      <c r="H86" s="39"/>
      <c r="I86" s="39">
        <v>0.8468468468468469</v>
      </c>
      <c r="J86" s="38"/>
      <c r="K86" s="38"/>
      <c r="L86" s="39">
        <f t="shared" si="18"/>
        <v>0.8468468468468469</v>
      </c>
      <c r="M86" s="39"/>
      <c r="N86" s="39">
        <f t="shared" si="19"/>
        <v>0.017819157243877726</v>
      </c>
      <c r="O86" s="39">
        <f t="shared" si="14"/>
        <v>0</v>
      </c>
      <c r="P86" s="39">
        <f t="shared" si="15"/>
        <v>0</v>
      </c>
      <c r="Q86" s="39">
        <f t="shared" si="17"/>
        <v>0.0059397190812925755</v>
      </c>
    </row>
    <row r="87" spans="2:17" ht="12.75">
      <c r="B87" s="22">
        <v>160901</v>
      </c>
      <c r="C87" s="16" t="s">
        <v>240</v>
      </c>
      <c r="D87" s="36">
        <v>0.7696879643387816</v>
      </c>
      <c r="E87" s="36"/>
      <c r="F87" s="36"/>
      <c r="G87" s="36">
        <f t="shared" si="16"/>
        <v>0.7696879643387816</v>
      </c>
      <c r="H87" s="36"/>
      <c r="I87" s="36">
        <v>0.7078651685393258</v>
      </c>
      <c r="J87" s="36"/>
      <c r="K87" s="36"/>
      <c r="L87" s="36">
        <f t="shared" si="18"/>
        <v>0.7078651685393258</v>
      </c>
      <c r="M87" s="36"/>
      <c r="N87" s="36">
        <f t="shared" si="19"/>
        <v>-0.06182279579945582</v>
      </c>
      <c r="O87" s="36">
        <f t="shared" si="14"/>
        <v>0</v>
      </c>
      <c r="P87" s="36">
        <f t="shared" si="15"/>
        <v>0</v>
      </c>
      <c r="Q87" s="36">
        <f t="shared" si="17"/>
        <v>-0.020607598599818606</v>
      </c>
    </row>
    <row r="88" spans="2:17" ht="12.75">
      <c r="B88" s="73">
        <v>520408</v>
      </c>
      <c r="C88" s="74" t="s">
        <v>340</v>
      </c>
      <c r="D88" s="36">
        <v>0.8356773526370217</v>
      </c>
      <c r="E88" s="36"/>
      <c r="F88" s="36"/>
      <c r="G88" s="36">
        <f t="shared" si="16"/>
        <v>0.8356773526370217</v>
      </c>
      <c r="H88" s="36"/>
      <c r="I88" s="36">
        <v>0.7551319648093842</v>
      </c>
      <c r="J88" s="36"/>
      <c r="K88" s="36"/>
      <c r="L88" s="36">
        <f t="shared" si="18"/>
        <v>0.7551319648093842</v>
      </c>
      <c r="M88" s="36"/>
      <c r="N88" s="36">
        <f t="shared" si="19"/>
        <v>-0.08054538782763754</v>
      </c>
      <c r="O88" s="36">
        <f t="shared" si="14"/>
        <v>0</v>
      </c>
      <c r="P88" s="36">
        <f t="shared" si="15"/>
        <v>0</v>
      </c>
      <c r="Q88" s="36">
        <f t="shared" si="17"/>
        <v>-0.026848462609212514</v>
      </c>
    </row>
    <row r="89" spans="2:17" ht="12.75">
      <c r="B89" s="75">
        <v>450701</v>
      </c>
      <c r="C89" s="76" t="s">
        <v>295</v>
      </c>
      <c r="D89" s="39">
        <v>0.8314826910516002</v>
      </c>
      <c r="E89" s="39"/>
      <c r="F89" s="39"/>
      <c r="G89" s="39">
        <f t="shared" si="16"/>
        <v>0.8314826910516002</v>
      </c>
      <c r="H89" s="39"/>
      <c r="I89" s="39">
        <v>0.7738693467336684</v>
      </c>
      <c r="J89" s="39"/>
      <c r="K89" s="39"/>
      <c r="L89" s="39">
        <f t="shared" si="18"/>
        <v>0.7738693467336684</v>
      </c>
      <c r="M89" s="39"/>
      <c r="N89" s="39" t="s">
        <v>184</v>
      </c>
      <c r="O89" s="39">
        <f t="shared" si="14"/>
        <v>0</v>
      </c>
      <c r="P89" s="39">
        <f t="shared" si="15"/>
        <v>0</v>
      </c>
      <c r="Q89" s="39">
        <f t="shared" si="17"/>
        <v>0</v>
      </c>
    </row>
    <row r="90" spans="2:17" ht="12.75">
      <c r="B90" s="73">
        <v>400601</v>
      </c>
      <c r="C90" s="74" t="s">
        <v>279</v>
      </c>
      <c r="D90" s="36">
        <v>0.8378613344925017</v>
      </c>
      <c r="E90" s="36"/>
      <c r="F90" s="36"/>
      <c r="G90" s="36">
        <f t="shared" si="16"/>
        <v>0.8378613344925017</v>
      </c>
      <c r="H90" s="36"/>
      <c r="I90" s="36">
        <v>0.8259345794392523</v>
      </c>
      <c r="J90" s="36"/>
      <c r="K90" s="36"/>
      <c r="L90" s="36">
        <f t="shared" si="18"/>
        <v>0.8259345794392523</v>
      </c>
      <c r="M90" s="36"/>
      <c r="N90" s="36">
        <f aca="true" t="shared" si="20" ref="N90:N95">+I90-D90</f>
        <v>-0.01192675505324936</v>
      </c>
      <c r="O90" s="36">
        <f t="shared" si="14"/>
        <v>0</v>
      </c>
      <c r="P90" s="36">
        <f t="shared" si="15"/>
        <v>0</v>
      </c>
      <c r="Q90" s="36">
        <f t="shared" si="17"/>
        <v>-0.003975585017749787</v>
      </c>
    </row>
    <row r="91" spans="2:17" ht="12.75">
      <c r="B91" s="22">
        <v>160501</v>
      </c>
      <c r="C91" s="16" t="s">
        <v>239</v>
      </c>
      <c r="D91" s="36">
        <v>0.7022155463762674</v>
      </c>
      <c r="E91" s="36"/>
      <c r="F91" s="36"/>
      <c r="G91" s="36">
        <f t="shared" si="16"/>
        <v>0.7022155463762674</v>
      </c>
      <c r="H91" s="36"/>
      <c r="I91" s="36">
        <v>0.5909090909090909</v>
      </c>
      <c r="J91" s="36"/>
      <c r="K91" s="36"/>
      <c r="L91" s="36">
        <f t="shared" si="18"/>
        <v>0.5909090909090909</v>
      </c>
      <c r="M91" s="36"/>
      <c r="N91" s="36">
        <f t="shared" si="20"/>
        <v>-0.11130645546717644</v>
      </c>
      <c r="O91" s="36">
        <f t="shared" si="14"/>
        <v>0</v>
      </c>
      <c r="P91" s="36">
        <f t="shared" si="15"/>
        <v>0</v>
      </c>
      <c r="Q91" s="36">
        <f t="shared" si="17"/>
        <v>-0.03710215182239215</v>
      </c>
    </row>
    <row r="92" spans="2:17" ht="12.75">
      <c r="B92" s="73">
        <v>500409</v>
      </c>
      <c r="C92" s="74" t="s">
        <v>303</v>
      </c>
      <c r="D92" s="36">
        <v>0.8671751528894386</v>
      </c>
      <c r="E92" s="36"/>
      <c r="F92" s="36"/>
      <c r="G92" s="36">
        <f t="shared" si="16"/>
        <v>0.8671751528894386</v>
      </c>
      <c r="H92" s="36"/>
      <c r="I92" s="36">
        <v>0.7758620689655172</v>
      </c>
      <c r="J92" s="36"/>
      <c r="K92" s="36"/>
      <c r="L92" s="36">
        <f t="shared" si="18"/>
        <v>0.7758620689655172</v>
      </c>
      <c r="M92" s="36"/>
      <c r="N92" s="36">
        <f t="shared" si="20"/>
        <v>-0.09131308392392135</v>
      </c>
      <c r="O92" s="36">
        <f t="shared" si="14"/>
        <v>0</v>
      </c>
      <c r="P92" s="36">
        <f t="shared" si="15"/>
        <v>0</v>
      </c>
      <c r="Q92" s="36">
        <f t="shared" si="17"/>
        <v>-0.030437694641307116</v>
      </c>
    </row>
    <row r="93" spans="2:17" ht="12.75">
      <c r="B93" s="73">
        <v>500402</v>
      </c>
      <c r="C93" s="74" t="s">
        <v>300</v>
      </c>
      <c r="D93" s="36">
        <v>0.8854264292408622</v>
      </c>
      <c r="E93" s="36"/>
      <c r="F93" s="36"/>
      <c r="G93" s="36">
        <f t="shared" si="16"/>
        <v>0.8854264292408622</v>
      </c>
      <c r="H93" s="36"/>
      <c r="I93" s="36">
        <v>0.8199513381995134</v>
      </c>
      <c r="J93" s="36"/>
      <c r="K93" s="36"/>
      <c r="L93" s="36">
        <f t="shared" si="18"/>
        <v>0.8199513381995134</v>
      </c>
      <c r="M93" s="36"/>
      <c r="N93" s="36">
        <f t="shared" si="20"/>
        <v>-0.06547509104134885</v>
      </c>
      <c r="O93" s="36">
        <f t="shared" si="14"/>
        <v>0</v>
      </c>
      <c r="P93" s="36">
        <f t="shared" si="15"/>
        <v>0</v>
      </c>
      <c r="Q93" s="36">
        <f t="shared" si="17"/>
        <v>-0.021825030347116286</v>
      </c>
    </row>
    <row r="94" spans="2:17" ht="12.75">
      <c r="B94" s="75">
        <v>310501</v>
      </c>
      <c r="C94" s="76" t="s">
        <v>267</v>
      </c>
      <c r="D94" s="39">
        <v>0.8431621870478362</v>
      </c>
      <c r="E94" s="39"/>
      <c r="F94" s="39"/>
      <c r="G94" s="39">
        <f t="shared" si="16"/>
        <v>0.8431621870478362</v>
      </c>
      <c r="H94" s="39"/>
      <c r="I94" s="39">
        <v>0.8488210818307905</v>
      </c>
      <c r="J94" s="39"/>
      <c r="K94" s="39"/>
      <c r="L94" s="39">
        <f t="shared" si="18"/>
        <v>0.8488210818307905</v>
      </c>
      <c r="M94" s="39"/>
      <c r="N94" s="39">
        <f t="shared" si="20"/>
        <v>0.005658894782954338</v>
      </c>
      <c r="O94" s="39">
        <f t="shared" si="14"/>
        <v>0</v>
      </c>
      <c r="P94" s="39">
        <f t="shared" si="15"/>
        <v>0</v>
      </c>
      <c r="Q94" s="39">
        <f t="shared" si="17"/>
        <v>0.0018862982609847794</v>
      </c>
    </row>
    <row r="95" spans="2:17" ht="12.75">
      <c r="B95" s="75">
        <v>510000</v>
      </c>
      <c r="C95" s="76" t="s">
        <v>325</v>
      </c>
      <c r="D95" s="39">
        <v>0.8834686031610423</v>
      </c>
      <c r="E95" s="39"/>
      <c r="F95" s="39"/>
      <c r="G95" s="39">
        <f t="shared" si="16"/>
        <v>0.8834686031610423</v>
      </c>
      <c r="H95" s="39"/>
      <c r="I95" s="39">
        <v>0.92</v>
      </c>
      <c r="J95" s="39"/>
      <c r="K95" s="39"/>
      <c r="L95" s="39">
        <f t="shared" si="18"/>
        <v>0.92</v>
      </c>
      <c r="M95" s="39"/>
      <c r="N95" s="39">
        <f t="shared" si="20"/>
        <v>0.036531396838957786</v>
      </c>
      <c r="O95" s="39">
        <f aca="true" t="shared" si="21" ref="O95:O126">+J95-E95</f>
        <v>0</v>
      </c>
      <c r="P95" s="39">
        <f aca="true" t="shared" si="22" ref="P95:P126">+K95-F95</f>
        <v>0</v>
      </c>
      <c r="Q95" s="39">
        <f t="shared" si="17"/>
        <v>0.012177132279652595</v>
      </c>
    </row>
    <row r="96" spans="2:17" ht="12.75">
      <c r="B96" s="75">
        <v>540101</v>
      </c>
      <c r="C96" s="76" t="s">
        <v>347</v>
      </c>
      <c r="D96" s="39">
        <v>0.8115422236713401</v>
      </c>
      <c r="E96" s="39"/>
      <c r="F96" s="39"/>
      <c r="G96" s="39">
        <f t="shared" si="16"/>
        <v>0.8115422236713401</v>
      </c>
      <c r="H96" s="39"/>
      <c r="I96" s="39">
        <v>0.703125</v>
      </c>
      <c r="J96" s="39"/>
      <c r="K96" s="39"/>
      <c r="L96" s="39">
        <f t="shared" si="18"/>
        <v>0.703125</v>
      </c>
      <c r="M96" s="39"/>
      <c r="N96" s="39" t="s">
        <v>184</v>
      </c>
      <c r="O96" s="39">
        <f t="shared" si="21"/>
        <v>0</v>
      </c>
      <c r="P96" s="39">
        <f t="shared" si="22"/>
        <v>0</v>
      </c>
      <c r="Q96" s="39">
        <f t="shared" si="17"/>
        <v>0</v>
      </c>
    </row>
    <row r="97" spans="2:17" ht="12.75">
      <c r="B97" s="73">
        <v>520901</v>
      </c>
      <c r="C97" s="74" t="s">
        <v>342</v>
      </c>
      <c r="D97" s="36">
        <v>0.885329524586819</v>
      </c>
      <c r="E97" s="36"/>
      <c r="F97" s="36"/>
      <c r="G97" s="36">
        <f t="shared" si="16"/>
        <v>0.885329524586819</v>
      </c>
      <c r="H97" s="36"/>
      <c r="I97" s="36">
        <v>0.8642201834862385</v>
      </c>
      <c r="J97" s="36"/>
      <c r="K97" s="36"/>
      <c r="L97" s="36">
        <f t="shared" si="18"/>
        <v>0.8642201834862385</v>
      </c>
      <c r="M97" s="36"/>
      <c r="N97" s="36">
        <f aca="true" t="shared" si="23" ref="N97:N111">+I97-D97</f>
        <v>-0.021109341100580492</v>
      </c>
      <c r="O97" s="36">
        <f t="shared" si="21"/>
        <v>0</v>
      </c>
      <c r="P97" s="36">
        <f t="shared" si="22"/>
        <v>0</v>
      </c>
      <c r="Q97" s="36">
        <f t="shared" si="17"/>
        <v>-0.007036447033526831</v>
      </c>
    </row>
    <row r="98" spans="2:17" ht="12.75">
      <c r="B98" s="22">
        <v>190701</v>
      </c>
      <c r="C98" s="16" t="s">
        <v>246</v>
      </c>
      <c r="D98" s="36">
        <v>0.8846681922196796</v>
      </c>
      <c r="E98" s="36"/>
      <c r="F98" s="36"/>
      <c r="G98" s="36">
        <f t="shared" si="16"/>
        <v>0.8846681922196796</v>
      </c>
      <c r="H98" s="36"/>
      <c r="I98" s="36">
        <v>0.7571428571428571</v>
      </c>
      <c r="J98" s="36"/>
      <c r="K98" s="36"/>
      <c r="L98" s="36">
        <f t="shared" si="18"/>
        <v>0.7571428571428571</v>
      </c>
      <c r="M98" s="36"/>
      <c r="N98" s="36">
        <f t="shared" si="23"/>
        <v>-0.1275253350768225</v>
      </c>
      <c r="O98" s="36">
        <f t="shared" si="21"/>
        <v>0</v>
      </c>
      <c r="P98" s="36">
        <f t="shared" si="22"/>
        <v>0</v>
      </c>
      <c r="Q98" s="36">
        <f t="shared" si="17"/>
        <v>-0.0425084450256075</v>
      </c>
    </row>
    <row r="99" spans="2:17" ht="12.75">
      <c r="B99" s="73">
        <v>521001</v>
      </c>
      <c r="C99" s="74" t="s">
        <v>344</v>
      </c>
      <c r="D99" s="36">
        <v>0.8890401633764465</v>
      </c>
      <c r="E99" s="36"/>
      <c r="F99" s="36"/>
      <c r="G99" s="36">
        <f t="shared" si="16"/>
        <v>0.8890401633764465</v>
      </c>
      <c r="H99" s="36"/>
      <c r="I99" s="36">
        <v>0.7777777777777778</v>
      </c>
      <c r="J99" s="36"/>
      <c r="K99" s="36"/>
      <c r="L99" s="36">
        <f t="shared" si="18"/>
        <v>0.7777777777777778</v>
      </c>
      <c r="M99" s="36"/>
      <c r="N99" s="36">
        <f t="shared" si="23"/>
        <v>-0.11126238559866874</v>
      </c>
      <c r="O99" s="36">
        <f t="shared" si="21"/>
        <v>0</v>
      </c>
      <c r="P99" s="36">
        <f t="shared" si="22"/>
        <v>0</v>
      </c>
      <c r="Q99" s="36">
        <f t="shared" si="17"/>
        <v>-0.037087461866222915</v>
      </c>
    </row>
    <row r="100" spans="2:17" ht="12.75">
      <c r="B100" s="22">
        <v>240103</v>
      </c>
      <c r="C100" s="16" t="s">
        <v>258</v>
      </c>
      <c r="D100" s="36">
        <v>0.8110159667950492</v>
      </c>
      <c r="E100" s="36"/>
      <c r="F100" s="36"/>
      <c r="G100" s="36">
        <f t="shared" si="16"/>
        <v>0.8110159667950492</v>
      </c>
      <c r="H100" s="36"/>
      <c r="I100" s="36">
        <v>0.7687319884726225</v>
      </c>
      <c r="J100" s="36"/>
      <c r="K100" s="36"/>
      <c r="L100" s="36">
        <f t="shared" si="18"/>
        <v>0.7687319884726225</v>
      </c>
      <c r="M100" s="36"/>
      <c r="N100" s="36">
        <f t="shared" si="23"/>
        <v>-0.042283978322426696</v>
      </c>
      <c r="O100" s="36">
        <f t="shared" si="21"/>
        <v>0</v>
      </c>
      <c r="P100" s="36">
        <f t="shared" si="22"/>
        <v>0</v>
      </c>
      <c r="Q100" s="36">
        <f t="shared" si="17"/>
        <v>-0.014094659440808899</v>
      </c>
    </row>
    <row r="101" spans="2:17" ht="12.75">
      <c r="B101" s="73">
        <v>520407</v>
      </c>
      <c r="C101" s="74" t="s">
        <v>339</v>
      </c>
      <c r="D101" s="36">
        <v>0.8728662787902102</v>
      </c>
      <c r="E101" s="36"/>
      <c r="F101" s="36"/>
      <c r="G101" s="36">
        <f t="shared" si="16"/>
        <v>0.8728662787902102</v>
      </c>
      <c r="H101" s="36"/>
      <c r="I101" s="36">
        <v>0.7758620689655172</v>
      </c>
      <c r="J101" s="36"/>
      <c r="K101" s="36"/>
      <c r="L101" s="36">
        <f t="shared" si="18"/>
        <v>0.7758620689655172</v>
      </c>
      <c r="M101" s="36"/>
      <c r="N101" s="36">
        <f t="shared" si="23"/>
        <v>-0.09700420982469293</v>
      </c>
      <c r="O101" s="36">
        <f t="shared" si="21"/>
        <v>0</v>
      </c>
      <c r="P101" s="36">
        <f t="shared" si="22"/>
        <v>0</v>
      </c>
      <c r="Q101" s="36">
        <f t="shared" si="17"/>
        <v>-0.032334736608230975</v>
      </c>
    </row>
    <row r="102" spans="2:17" ht="12.75">
      <c r="B102" s="23">
        <v>150404</v>
      </c>
      <c r="C102" s="17" t="s">
        <v>229</v>
      </c>
      <c r="D102" s="39">
        <v>0.9215788558511563</v>
      </c>
      <c r="E102" s="39"/>
      <c r="F102" s="39"/>
      <c r="G102" s="39">
        <f t="shared" si="16"/>
        <v>0.9215788558511563</v>
      </c>
      <c r="H102" s="39"/>
      <c r="I102" s="39">
        <v>1</v>
      </c>
      <c r="J102" s="39"/>
      <c r="K102" s="39"/>
      <c r="L102" s="39">
        <f t="shared" si="18"/>
        <v>1</v>
      </c>
      <c r="M102" s="39"/>
      <c r="N102" s="39">
        <f t="shared" si="23"/>
        <v>0.07842114414884371</v>
      </c>
      <c r="O102" s="39">
        <f t="shared" si="21"/>
        <v>0</v>
      </c>
      <c r="P102" s="39">
        <f t="shared" si="22"/>
        <v>0</v>
      </c>
      <c r="Q102" s="39">
        <f t="shared" si="17"/>
        <v>0.026140381382947903</v>
      </c>
    </row>
    <row r="103" spans="2:17" ht="12.75">
      <c r="B103" s="73">
        <v>500408</v>
      </c>
      <c r="C103" s="74" t="s">
        <v>302</v>
      </c>
      <c r="D103" s="36">
        <v>0.874103299856528</v>
      </c>
      <c r="E103" s="36"/>
      <c r="F103" s="36"/>
      <c r="G103" s="36">
        <f t="shared" si="16"/>
        <v>0.874103299856528</v>
      </c>
      <c r="H103" s="36"/>
      <c r="I103" s="36">
        <v>0.8394648829431438</v>
      </c>
      <c r="J103" s="36"/>
      <c r="K103" s="36"/>
      <c r="L103" s="36">
        <f t="shared" si="18"/>
        <v>0.8394648829431438</v>
      </c>
      <c r="M103" s="36"/>
      <c r="N103" s="36">
        <f t="shared" si="23"/>
        <v>-0.03463841691338421</v>
      </c>
      <c r="O103" s="36">
        <f t="shared" si="21"/>
        <v>0</v>
      </c>
      <c r="P103" s="36">
        <f t="shared" si="22"/>
        <v>0</v>
      </c>
      <c r="Q103" s="36">
        <f t="shared" si="17"/>
        <v>-0.01154613897112807</v>
      </c>
    </row>
    <row r="104" spans="2:17" ht="12.75">
      <c r="B104" s="22">
        <v>150304</v>
      </c>
      <c r="C104" s="16" t="s">
        <v>227</v>
      </c>
      <c r="D104" s="36">
        <v>0.9141599413059428</v>
      </c>
      <c r="E104" s="36"/>
      <c r="F104" s="36"/>
      <c r="G104" s="36">
        <f t="shared" si="16"/>
        <v>0.9141599413059428</v>
      </c>
      <c r="H104" s="36"/>
      <c r="I104" s="36">
        <v>0.875</v>
      </c>
      <c r="J104" s="36"/>
      <c r="K104" s="36"/>
      <c r="L104" s="36">
        <f t="shared" si="18"/>
        <v>0.875</v>
      </c>
      <c r="M104" s="36"/>
      <c r="N104" s="36">
        <f t="shared" si="23"/>
        <v>-0.0391599413059428</v>
      </c>
      <c r="O104" s="36">
        <f t="shared" si="21"/>
        <v>0</v>
      </c>
      <c r="P104" s="36">
        <f t="shared" si="22"/>
        <v>0</v>
      </c>
      <c r="Q104" s="36">
        <f t="shared" si="17"/>
        <v>-0.0130533137686476</v>
      </c>
    </row>
    <row r="105" spans="2:17" ht="12.75">
      <c r="B105" s="22">
        <v>220101</v>
      </c>
      <c r="C105" s="16" t="s">
        <v>250</v>
      </c>
      <c r="D105" s="36">
        <v>0.859418669647848</v>
      </c>
      <c r="E105" s="36"/>
      <c r="F105" s="36"/>
      <c r="G105" s="36">
        <f t="shared" si="16"/>
        <v>0.859418669647848</v>
      </c>
      <c r="H105" s="36"/>
      <c r="I105" s="36">
        <v>0.8247011952191236</v>
      </c>
      <c r="J105" s="36"/>
      <c r="K105" s="36"/>
      <c r="L105" s="36">
        <f t="shared" si="18"/>
        <v>0.8247011952191236</v>
      </c>
      <c r="M105" s="36"/>
      <c r="N105" s="36">
        <f t="shared" si="23"/>
        <v>-0.034717474428724415</v>
      </c>
      <c r="O105" s="36">
        <f t="shared" si="21"/>
        <v>0</v>
      </c>
      <c r="P105" s="36">
        <f t="shared" si="22"/>
        <v>0</v>
      </c>
      <c r="Q105" s="36">
        <f t="shared" si="17"/>
        <v>-0.011572491476241472</v>
      </c>
    </row>
    <row r="106" spans="2:17" ht="12.75">
      <c r="B106" s="22">
        <v>220301</v>
      </c>
      <c r="C106" s="16" t="s">
        <v>251</v>
      </c>
      <c r="D106" s="36">
        <v>0.8886756238003839</v>
      </c>
      <c r="E106" s="36"/>
      <c r="F106" s="36"/>
      <c r="G106" s="36">
        <f aca="true" t="shared" si="24" ref="G106:G137">AVERAGE(D106:F106)</f>
        <v>0.8886756238003839</v>
      </c>
      <c r="H106" s="36"/>
      <c r="I106" s="36">
        <v>0.6</v>
      </c>
      <c r="J106" s="36"/>
      <c r="K106" s="36"/>
      <c r="L106" s="36">
        <f t="shared" si="18"/>
        <v>0.6</v>
      </c>
      <c r="M106" s="36"/>
      <c r="N106" s="36">
        <f t="shared" si="23"/>
        <v>-0.2886756238003839</v>
      </c>
      <c r="O106" s="36">
        <f t="shared" si="21"/>
        <v>0</v>
      </c>
      <c r="P106" s="36">
        <f t="shared" si="22"/>
        <v>0</v>
      </c>
      <c r="Q106" s="36">
        <f aca="true" t="shared" si="25" ref="Q106:Q137">AVERAGE(N106:P106)</f>
        <v>-0.0962252079334613</v>
      </c>
    </row>
    <row r="107" spans="2:17" ht="12.75">
      <c r="B107" s="22">
        <v>220302</v>
      </c>
      <c r="C107" s="16" t="s">
        <v>252</v>
      </c>
      <c r="D107" s="36">
        <v>0.8817621575446946</v>
      </c>
      <c r="E107" s="36"/>
      <c r="F107" s="36"/>
      <c r="G107" s="36">
        <f t="shared" si="24"/>
        <v>0.8817621575446946</v>
      </c>
      <c r="H107" s="36"/>
      <c r="I107" s="36">
        <v>0.8686659772492245</v>
      </c>
      <c r="J107" s="36"/>
      <c r="K107" s="36"/>
      <c r="L107" s="36">
        <f t="shared" si="18"/>
        <v>0.8686659772492245</v>
      </c>
      <c r="M107" s="36"/>
      <c r="N107" s="36">
        <f t="shared" si="23"/>
        <v>-0.013096180295470106</v>
      </c>
      <c r="O107" s="36">
        <f t="shared" si="21"/>
        <v>0</v>
      </c>
      <c r="P107" s="36">
        <f t="shared" si="22"/>
        <v>0</v>
      </c>
      <c r="Q107" s="36">
        <f t="shared" si="25"/>
        <v>-0.004365393431823368</v>
      </c>
    </row>
    <row r="108" spans="2:17" ht="12.75">
      <c r="B108" s="75">
        <v>320108</v>
      </c>
      <c r="C108" s="76" t="s">
        <v>270</v>
      </c>
      <c r="D108" s="39">
        <v>0.8610686597619402</v>
      </c>
      <c r="E108" s="39"/>
      <c r="F108" s="39"/>
      <c r="G108" s="39">
        <f t="shared" si="24"/>
        <v>0.8610686597619402</v>
      </c>
      <c r="H108" s="39"/>
      <c r="I108" s="39">
        <v>0.8913043478260869</v>
      </c>
      <c r="J108" s="39"/>
      <c r="K108" s="39"/>
      <c r="L108" s="39">
        <f aca="true" t="shared" si="26" ref="L108:L139">AVERAGE(I108:K108)</f>
        <v>0.8913043478260869</v>
      </c>
      <c r="M108" s="39"/>
      <c r="N108" s="39">
        <f t="shared" si="23"/>
        <v>0.03023568806414667</v>
      </c>
      <c r="O108" s="39">
        <f t="shared" si="21"/>
        <v>0</v>
      </c>
      <c r="P108" s="39">
        <f t="shared" si="22"/>
        <v>0</v>
      </c>
      <c r="Q108" s="39">
        <f t="shared" si="25"/>
        <v>0.01007856268804889</v>
      </c>
    </row>
    <row r="109" spans="2:17" ht="12.75">
      <c r="B109" s="22">
        <v>90102</v>
      </c>
      <c r="C109" s="16" t="s">
        <v>202</v>
      </c>
      <c r="D109" s="36">
        <v>0.817016317016317</v>
      </c>
      <c r="E109" s="36"/>
      <c r="F109" s="36"/>
      <c r="G109" s="36">
        <f t="shared" si="24"/>
        <v>0.817016317016317</v>
      </c>
      <c r="H109" s="36"/>
      <c r="I109" s="36">
        <v>0.7674418604651163</v>
      </c>
      <c r="J109" s="36"/>
      <c r="K109" s="36"/>
      <c r="L109" s="36">
        <f t="shared" si="26"/>
        <v>0.7674418604651163</v>
      </c>
      <c r="M109" s="36"/>
      <c r="N109" s="36">
        <f t="shared" si="23"/>
        <v>-0.04957445655120074</v>
      </c>
      <c r="O109" s="36">
        <f t="shared" si="21"/>
        <v>0</v>
      </c>
      <c r="P109" s="36">
        <f t="shared" si="22"/>
        <v>0</v>
      </c>
      <c r="Q109" s="36">
        <f t="shared" si="25"/>
        <v>-0.016524818850400247</v>
      </c>
    </row>
    <row r="110" spans="2:17" ht="12.75">
      <c r="B110" s="73">
        <v>270501</v>
      </c>
      <c r="C110" s="74" t="s">
        <v>266</v>
      </c>
      <c r="D110" s="36">
        <v>0.8031543624161074</v>
      </c>
      <c r="E110" s="36"/>
      <c r="F110" s="36"/>
      <c r="G110" s="36">
        <f t="shared" si="24"/>
        <v>0.8031543624161074</v>
      </c>
      <c r="H110" s="36"/>
      <c r="I110" s="36">
        <v>0.7198067632850241</v>
      </c>
      <c r="J110" s="36"/>
      <c r="K110" s="36"/>
      <c r="L110" s="36">
        <f t="shared" si="26"/>
        <v>0.7198067632850241</v>
      </c>
      <c r="M110" s="36"/>
      <c r="N110" s="36">
        <f t="shared" si="23"/>
        <v>-0.08334759913108325</v>
      </c>
      <c r="O110" s="36">
        <f t="shared" si="21"/>
        <v>0</v>
      </c>
      <c r="P110" s="36">
        <f t="shared" si="22"/>
        <v>0</v>
      </c>
      <c r="Q110" s="36">
        <f t="shared" si="25"/>
        <v>-0.027782533043694418</v>
      </c>
    </row>
    <row r="111" spans="2:17" ht="12.75">
      <c r="B111" s="73">
        <v>270101</v>
      </c>
      <c r="C111" s="74" t="s">
        <v>263</v>
      </c>
      <c r="D111" s="36">
        <v>0.7446000213649007</v>
      </c>
      <c r="E111" s="36"/>
      <c r="F111" s="36"/>
      <c r="G111" s="36">
        <f t="shared" si="24"/>
        <v>0.7446000213649007</v>
      </c>
      <c r="H111" s="36"/>
      <c r="I111" s="36">
        <v>0.6846421980725856</v>
      </c>
      <c r="J111" s="36"/>
      <c r="K111" s="36"/>
      <c r="L111" s="36">
        <f t="shared" si="26"/>
        <v>0.6846421980725856</v>
      </c>
      <c r="M111" s="36"/>
      <c r="N111" s="36">
        <f t="shared" si="23"/>
        <v>-0.05995782329231503</v>
      </c>
      <c r="O111" s="36">
        <f t="shared" si="21"/>
        <v>0</v>
      </c>
      <c r="P111" s="36">
        <f t="shared" si="22"/>
        <v>0</v>
      </c>
      <c r="Q111" s="36">
        <f t="shared" si="25"/>
        <v>-0.019985941097438342</v>
      </c>
    </row>
    <row r="112" spans="2:17" ht="12.75">
      <c r="B112" s="61">
        <v>270199</v>
      </c>
      <c r="C112" s="62" t="s">
        <v>264</v>
      </c>
      <c r="D112" s="46">
        <v>0.8620689655172413</v>
      </c>
      <c r="E112" s="46"/>
      <c r="F112" s="46"/>
      <c r="G112" s="46">
        <f t="shared" si="24"/>
        <v>0.8620689655172413</v>
      </c>
      <c r="H112" s="46"/>
      <c r="I112" s="46">
        <v>0.8620689655172413</v>
      </c>
      <c r="J112" s="46"/>
      <c r="K112" s="46"/>
      <c r="L112" s="46">
        <f t="shared" si="26"/>
        <v>0.8620689655172413</v>
      </c>
      <c r="M112" s="46"/>
      <c r="N112" s="46" t="s">
        <v>184</v>
      </c>
      <c r="O112" s="46">
        <f t="shared" si="21"/>
        <v>0</v>
      </c>
      <c r="P112" s="46">
        <f t="shared" si="22"/>
        <v>0</v>
      </c>
      <c r="Q112" s="46">
        <f t="shared" si="25"/>
        <v>0</v>
      </c>
    </row>
    <row r="113" spans="2:17" ht="12.75">
      <c r="B113" s="73">
        <v>510716</v>
      </c>
      <c r="C113" s="74" t="s">
        <v>328</v>
      </c>
      <c r="D113" s="36">
        <v>0.8616773223016172</v>
      </c>
      <c r="E113" s="36"/>
      <c r="F113" s="36"/>
      <c r="G113" s="36">
        <f t="shared" si="24"/>
        <v>0.8616773223016172</v>
      </c>
      <c r="H113" s="36"/>
      <c r="I113" s="36">
        <v>0.7682926829268293</v>
      </c>
      <c r="J113" s="36"/>
      <c r="K113" s="36"/>
      <c r="L113" s="36">
        <f t="shared" si="26"/>
        <v>0.7682926829268293</v>
      </c>
      <c r="M113" s="36"/>
      <c r="N113" s="36">
        <f>+I113-D113</f>
        <v>-0.09338463937478791</v>
      </c>
      <c r="O113" s="36">
        <f t="shared" si="21"/>
        <v>0</v>
      </c>
      <c r="P113" s="36">
        <f t="shared" si="22"/>
        <v>0</v>
      </c>
      <c r="Q113" s="36">
        <f t="shared" si="25"/>
        <v>-0.031128213124929305</v>
      </c>
    </row>
    <row r="114" spans="2:17" ht="12.75">
      <c r="B114" s="73">
        <v>260503</v>
      </c>
      <c r="C114" s="74" t="s">
        <v>261</v>
      </c>
      <c r="D114" s="36">
        <v>0.849102123017538</v>
      </c>
      <c r="E114" s="36"/>
      <c r="F114" s="36"/>
      <c r="G114" s="36">
        <f t="shared" si="24"/>
        <v>0.849102123017538</v>
      </c>
      <c r="H114" s="36"/>
      <c r="I114" s="36">
        <v>0.7769230769230769</v>
      </c>
      <c r="J114" s="36"/>
      <c r="K114" s="36"/>
      <c r="L114" s="36">
        <f t="shared" si="26"/>
        <v>0.7769230769230769</v>
      </c>
      <c r="M114" s="36"/>
      <c r="N114" s="36">
        <f>+I114-D114</f>
        <v>-0.07217904609446102</v>
      </c>
      <c r="O114" s="36">
        <f t="shared" si="21"/>
        <v>0</v>
      </c>
      <c r="P114" s="36">
        <f t="shared" si="22"/>
        <v>0</v>
      </c>
      <c r="Q114" s="36">
        <f t="shared" si="25"/>
        <v>-0.024059682031487006</v>
      </c>
    </row>
    <row r="115" spans="2:17" ht="12.75">
      <c r="B115" s="75">
        <v>510708</v>
      </c>
      <c r="C115" s="76" t="s">
        <v>327</v>
      </c>
      <c r="D115" s="39">
        <v>0.9561688311688312</v>
      </c>
      <c r="E115" s="39"/>
      <c r="F115" s="39"/>
      <c r="G115" s="39">
        <f t="shared" si="24"/>
        <v>0.9561688311688312</v>
      </c>
      <c r="H115" s="39"/>
      <c r="I115" s="39">
        <v>1</v>
      </c>
      <c r="J115" s="39"/>
      <c r="K115" s="39"/>
      <c r="L115" s="39">
        <f t="shared" si="26"/>
        <v>1</v>
      </c>
      <c r="M115" s="39"/>
      <c r="N115" s="39">
        <f>+I115-D115</f>
        <v>0.043831168831168776</v>
      </c>
      <c r="O115" s="39">
        <f t="shared" si="21"/>
        <v>0</v>
      </c>
      <c r="P115" s="39">
        <f t="shared" si="22"/>
        <v>0</v>
      </c>
      <c r="Q115" s="39">
        <f t="shared" si="25"/>
        <v>0.014610389610389593</v>
      </c>
    </row>
    <row r="116" spans="2:17" ht="12.75">
      <c r="B116" s="75">
        <v>500713</v>
      </c>
      <c r="C116" s="76" t="s">
        <v>317</v>
      </c>
      <c r="D116" s="39">
        <v>0.8540772532188842</v>
      </c>
      <c r="E116" s="39"/>
      <c r="F116" s="39"/>
      <c r="G116" s="39">
        <f t="shared" si="24"/>
        <v>0.8540772532188842</v>
      </c>
      <c r="H116" s="39"/>
      <c r="I116" s="39">
        <v>0.6666666666666666</v>
      </c>
      <c r="J116" s="39"/>
      <c r="K116" s="39"/>
      <c r="L116" s="39">
        <f t="shared" si="26"/>
        <v>0.6666666666666666</v>
      </c>
      <c r="M116" s="39"/>
      <c r="N116" s="39" t="s">
        <v>184</v>
      </c>
      <c r="O116" s="39">
        <f t="shared" si="21"/>
        <v>0</v>
      </c>
      <c r="P116" s="39">
        <f t="shared" si="22"/>
        <v>0</v>
      </c>
      <c r="Q116" s="39">
        <f t="shared" si="25"/>
        <v>0</v>
      </c>
    </row>
    <row r="117" spans="2:17" ht="12.75">
      <c r="B117" s="73">
        <v>500903</v>
      </c>
      <c r="C117" s="74" t="s">
        <v>319</v>
      </c>
      <c r="D117" s="36">
        <v>0.8957655741806355</v>
      </c>
      <c r="E117" s="36"/>
      <c r="F117" s="36"/>
      <c r="G117" s="36">
        <f t="shared" si="24"/>
        <v>0.8957655741806355</v>
      </c>
      <c r="H117" s="36"/>
      <c r="I117" s="36">
        <v>0.8234482758620689</v>
      </c>
      <c r="J117" s="36"/>
      <c r="K117" s="36"/>
      <c r="L117" s="36">
        <f t="shared" si="26"/>
        <v>0.8234482758620689</v>
      </c>
      <c r="M117" s="36"/>
      <c r="N117" s="36">
        <f>+I117-D117</f>
        <v>-0.07231729831856659</v>
      </c>
      <c r="O117" s="36">
        <f t="shared" si="21"/>
        <v>0</v>
      </c>
      <c r="P117" s="36">
        <f t="shared" si="22"/>
        <v>0</v>
      </c>
      <c r="Q117" s="36">
        <f t="shared" si="25"/>
        <v>-0.024105766106188864</v>
      </c>
    </row>
    <row r="118" spans="2:17" ht="12.75">
      <c r="B118" s="75">
        <v>500907</v>
      </c>
      <c r="C118" s="76" t="s">
        <v>322</v>
      </c>
      <c r="D118" s="39">
        <v>0.7861091083874069</v>
      </c>
      <c r="E118" s="39"/>
      <c r="F118" s="39"/>
      <c r="G118" s="39">
        <f t="shared" si="24"/>
        <v>0.7861091083874069</v>
      </c>
      <c r="H118" s="39"/>
      <c r="I118" s="39">
        <v>0.7054794520547946</v>
      </c>
      <c r="J118" s="39"/>
      <c r="K118" s="39"/>
      <c r="L118" s="39">
        <f t="shared" si="26"/>
        <v>0.7054794520547946</v>
      </c>
      <c r="M118" s="39"/>
      <c r="N118" s="39" t="s">
        <v>184</v>
      </c>
      <c r="O118" s="39">
        <f t="shared" si="21"/>
        <v>0</v>
      </c>
      <c r="P118" s="39">
        <f t="shared" si="22"/>
        <v>0</v>
      </c>
      <c r="Q118" s="39">
        <f t="shared" si="25"/>
        <v>0</v>
      </c>
    </row>
    <row r="119" spans="2:17" ht="12.75">
      <c r="B119" s="73">
        <v>500908</v>
      </c>
      <c r="C119" s="74" t="s">
        <v>323</v>
      </c>
      <c r="D119" s="36">
        <v>0.8685968819599109</v>
      </c>
      <c r="E119" s="36"/>
      <c r="F119" s="36"/>
      <c r="G119" s="36">
        <f t="shared" si="24"/>
        <v>0.8685968819599109</v>
      </c>
      <c r="H119" s="36"/>
      <c r="I119" s="36">
        <v>0.74</v>
      </c>
      <c r="J119" s="36"/>
      <c r="K119" s="36"/>
      <c r="L119" s="36">
        <f t="shared" si="26"/>
        <v>0.74</v>
      </c>
      <c r="M119" s="36"/>
      <c r="N119" s="36">
        <f aca="true" t="shared" si="27" ref="N119:N128">+I119-D119</f>
        <v>-0.12859688195991092</v>
      </c>
      <c r="O119" s="36">
        <f t="shared" si="21"/>
        <v>0</v>
      </c>
      <c r="P119" s="36">
        <f t="shared" si="22"/>
        <v>0</v>
      </c>
      <c r="Q119" s="36">
        <f t="shared" si="25"/>
        <v>-0.04286562731997031</v>
      </c>
    </row>
    <row r="120" spans="2:17" ht="12.75">
      <c r="B120" s="73">
        <v>500909</v>
      </c>
      <c r="C120" s="74" t="s">
        <v>324</v>
      </c>
      <c r="D120" s="36">
        <v>0.8487777146105742</v>
      </c>
      <c r="E120" s="36"/>
      <c r="F120" s="36"/>
      <c r="G120" s="36">
        <f t="shared" si="24"/>
        <v>0.8487777146105742</v>
      </c>
      <c r="H120" s="36"/>
      <c r="I120" s="36">
        <v>0.8433734939759037</v>
      </c>
      <c r="J120" s="36"/>
      <c r="K120" s="36"/>
      <c r="L120" s="36">
        <f t="shared" si="26"/>
        <v>0.8433734939759037</v>
      </c>
      <c r="M120" s="36"/>
      <c r="N120" s="36">
        <f t="shared" si="27"/>
        <v>-0.005404220634670498</v>
      </c>
      <c r="O120" s="36">
        <f t="shared" si="21"/>
        <v>0</v>
      </c>
      <c r="P120" s="36">
        <f t="shared" si="22"/>
        <v>0</v>
      </c>
      <c r="Q120" s="36">
        <f t="shared" si="25"/>
        <v>-0.0018014068782234993</v>
      </c>
    </row>
    <row r="121" spans="2:17" ht="12.75">
      <c r="B121" s="73">
        <v>500902</v>
      </c>
      <c r="C121" s="74" t="s">
        <v>318</v>
      </c>
      <c r="D121" s="36">
        <v>0.8519539576524087</v>
      </c>
      <c r="E121" s="36"/>
      <c r="F121" s="36"/>
      <c r="G121" s="36">
        <f t="shared" si="24"/>
        <v>0.8519539576524087</v>
      </c>
      <c r="H121" s="36"/>
      <c r="I121" s="36">
        <v>0.7927170868347339</v>
      </c>
      <c r="J121" s="36"/>
      <c r="K121" s="36"/>
      <c r="L121" s="36">
        <f t="shared" si="26"/>
        <v>0.7927170868347339</v>
      </c>
      <c r="M121" s="36"/>
      <c r="N121" s="36">
        <f t="shared" si="27"/>
        <v>-0.059236870817674814</v>
      </c>
      <c r="O121" s="36">
        <f t="shared" si="21"/>
        <v>0</v>
      </c>
      <c r="P121" s="36">
        <f t="shared" si="22"/>
        <v>0</v>
      </c>
      <c r="Q121" s="36">
        <f t="shared" si="25"/>
        <v>-0.019745623605891605</v>
      </c>
    </row>
    <row r="122" spans="2:17" ht="12.75">
      <c r="B122" s="73">
        <v>500904</v>
      </c>
      <c r="C122" s="74" t="s">
        <v>320</v>
      </c>
      <c r="D122" s="36">
        <v>0.8328905755850727</v>
      </c>
      <c r="E122" s="36"/>
      <c r="F122" s="36"/>
      <c r="G122" s="36">
        <f t="shared" si="24"/>
        <v>0.8328905755850727</v>
      </c>
      <c r="H122" s="36"/>
      <c r="I122" s="36">
        <v>0.8271028037383178</v>
      </c>
      <c r="J122" s="36"/>
      <c r="K122" s="36"/>
      <c r="L122" s="36">
        <f t="shared" si="26"/>
        <v>0.8271028037383178</v>
      </c>
      <c r="M122" s="36"/>
      <c r="N122" s="36">
        <f t="shared" si="27"/>
        <v>-0.005787771846754941</v>
      </c>
      <c r="O122" s="36">
        <f t="shared" si="21"/>
        <v>0</v>
      </c>
      <c r="P122" s="36">
        <f t="shared" si="22"/>
        <v>0</v>
      </c>
      <c r="Q122" s="36">
        <f t="shared" si="25"/>
        <v>-0.001929257282251647</v>
      </c>
    </row>
    <row r="123" spans="2:17" ht="12.75">
      <c r="B123" s="73">
        <v>500905</v>
      </c>
      <c r="C123" s="74" t="s">
        <v>321</v>
      </c>
      <c r="D123" s="36">
        <v>0.8389830508474576</v>
      </c>
      <c r="E123" s="36"/>
      <c r="F123" s="36"/>
      <c r="G123" s="36">
        <f t="shared" si="24"/>
        <v>0.8389830508474576</v>
      </c>
      <c r="H123" s="36"/>
      <c r="I123" s="36">
        <v>0.8333333333333334</v>
      </c>
      <c r="J123" s="36"/>
      <c r="K123" s="36"/>
      <c r="L123" s="36">
        <f t="shared" si="26"/>
        <v>0.8333333333333334</v>
      </c>
      <c r="M123" s="36"/>
      <c r="N123" s="36">
        <f t="shared" si="27"/>
        <v>-0.005649717514124242</v>
      </c>
      <c r="O123" s="36">
        <f t="shared" si="21"/>
        <v>0</v>
      </c>
      <c r="P123" s="36">
        <f t="shared" si="22"/>
        <v>0</v>
      </c>
      <c r="Q123" s="36">
        <f t="shared" si="25"/>
        <v>-0.0018832391713747472</v>
      </c>
    </row>
    <row r="124" spans="2:17" ht="12.75">
      <c r="B124" s="75">
        <v>320104</v>
      </c>
      <c r="C124" s="76" t="s">
        <v>269</v>
      </c>
      <c r="D124" s="39">
        <v>0.8061963230179937</v>
      </c>
      <c r="E124" s="39"/>
      <c r="F124" s="39"/>
      <c r="G124" s="39">
        <f t="shared" si="24"/>
        <v>0.8061963230179937</v>
      </c>
      <c r="H124" s="39"/>
      <c r="I124" s="39">
        <v>0.8372700494636803</v>
      </c>
      <c r="J124" s="39"/>
      <c r="K124" s="39"/>
      <c r="L124" s="39">
        <f t="shared" si="26"/>
        <v>0.8372700494636803</v>
      </c>
      <c r="M124" s="39"/>
      <c r="N124" s="39">
        <f t="shared" si="27"/>
        <v>0.031073726445686622</v>
      </c>
      <c r="O124" s="39">
        <f t="shared" si="21"/>
        <v>0</v>
      </c>
      <c r="P124" s="39">
        <f t="shared" si="22"/>
        <v>0</v>
      </c>
      <c r="Q124" s="39">
        <f t="shared" si="25"/>
        <v>0.010357908815228875</v>
      </c>
    </row>
    <row r="125" spans="2:17" ht="12.75">
      <c r="B125" s="75">
        <v>511601</v>
      </c>
      <c r="C125" s="76" t="s">
        <v>333</v>
      </c>
      <c r="D125" s="39">
        <v>0.9361156202544902</v>
      </c>
      <c r="E125" s="39"/>
      <c r="F125" s="39"/>
      <c r="G125" s="39">
        <f t="shared" si="24"/>
        <v>0.9361156202544902</v>
      </c>
      <c r="H125" s="39"/>
      <c r="I125" s="39">
        <v>0.9725646123260437</v>
      </c>
      <c r="J125" s="39"/>
      <c r="K125" s="39"/>
      <c r="L125" s="39">
        <f t="shared" si="26"/>
        <v>0.9725646123260437</v>
      </c>
      <c r="M125" s="39"/>
      <c r="N125" s="39">
        <f t="shared" si="27"/>
        <v>0.0364489920715535</v>
      </c>
      <c r="O125" s="39">
        <f t="shared" si="21"/>
        <v>0</v>
      </c>
      <c r="P125" s="39">
        <f t="shared" si="22"/>
        <v>0</v>
      </c>
      <c r="Q125" s="39">
        <f t="shared" si="25"/>
        <v>0.012149664023851167</v>
      </c>
    </row>
    <row r="126" spans="2:17" ht="12.75">
      <c r="B126" s="73">
        <v>400504</v>
      </c>
      <c r="C126" s="74" t="s">
        <v>278</v>
      </c>
      <c r="D126" s="36">
        <v>0.8414571575166753</v>
      </c>
      <c r="E126" s="36"/>
      <c r="F126" s="36"/>
      <c r="G126" s="36">
        <f t="shared" si="24"/>
        <v>0.8414571575166753</v>
      </c>
      <c r="H126" s="36"/>
      <c r="I126" s="36">
        <v>0.7488479262672811</v>
      </c>
      <c r="J126" s="36"/>
      <c r="K126" s="36"/>
      <c r="L126" s="36">
        <f t="shared" si="26"/>
        <v>0.7488479262672811</v>
      </c>
      <c r="M126" s="36"/>
      <c r="N126" s="36">
        <f t="shared" si="27"/>
        <v>-0.09260923124939413</v>
      </c>
      <c r="O126" s="36">
        <f t="shared" si="21"/>
        <v>0</v>
      </c>
      <c r="P126" s="36">
        <f t="shared" si="22"/>
        <v>0</v>
      </c>
      <c r="Q126" s="36">
        <f t="shared" si="25"/>
        <v>-0.030869743749798045</v>
      </c>
    </row>
    <row r="127" spans="2:17" ht="12.75">
      <c r="B127" s="75">
        <v>500708</v>
      </c>
      <c r="C127" s="76" t="s">
        <v>313</v>
      </c>
      <c r="D127" s="39">
        <v>0.863780875519687</v>
      </c>
      <c r="E127" s="39"/>
      <c r="F127" s="39"/>
      <c r="G127" s="39">
        <f t="shared" si="24"/>
        <v>0.863780875519687</v>
      </c>
      <c r="H127" s="39"/>
      <c r="I127" s="39">
        <v>0.86</v>
      </c>
      <c r="J127" s="39"/>
      <c r="K127" s="39"/>
      <c r="L127" s="39">
        <f t="shared" si="26"/>
        <v>0.86</v>
      </c>
      <c r="M127" s="39"/>
      <c r="N127" s="39">
        <f t="shared" si="27"/>
        <v>-0.003780875519686977</v>
      </c>
      <c r="O127" s="39">
        <f aca="true" t="shared" si="28" ref="O127:O160">+J127-E127</f>
        <v>0</v>
      </c>
      <c r="P127" s="39">
        <f aca="true" t="shared" si="29" ref="P127:P160">+K127-F127</f>
        <v>0</v>
      </c>
      <c r="Q127" s="39">
        <f t="shared" si="25"/>
        <v>-0.001260291839895659</v>
      </c>
    </row>
    <row r="128" spans="2:17" ht="12.75">
      <c r="B128" s="73">
        <v>380101</v>
      </c>
      <c r="C128" s="74" t="s">
        <v>273</v>
      </c>
      <c r="D128" s="36">
        <v>0.8191649899396378</v>
      </c>
      <c r="E128" s="36"/>
      <c r="F128" s="36"/>
      <c r="G128" s="36">
        <f t="shared" si="24"/>
        <v>0.8191649899396378</v>
      </c>
      <c r="H128" s="36"/>
      <c r="I128" s="36">
        <v>0.7689295039164491</v>
      </c>
      <c r="J128" s="36"/>
      <c r="K128" s="36"/>
      <c r="L128" s="36">
        <f t="shared" si="26"/>
        <v>0.7689295039164491</v>
      </c>
      <c r="M128" s="36"/>
      <c r="N128" s="36">
        <f t="shared" si="27"/>
        <v>-0.050235486023188725</v>
      </c>
      <c r="O128" s="36">
        <f t="shared" si="28"/>
        <v>0</v>
      </c>
      <c r="P128" s="36">
        <f t="shared" si="29"/>
        <v>0</v>
      </c>
      <c r="Q128" s="36">
        <f t="shared" si="25"/>
        <v>-0.016745162007729575</v>
      </c>
    </row>
    <row r="129" spans="2:17" ht="12.75">
      <c r="B129" s="75">
        <v>500605</v>
      </c>
      <c r="C129" s="76" t="s">
        <v>310</v>
      </c>
      <c r="D129" s="39">
        <v>0.8205195258019525</v>
      </c>
      <c r="E129" s="39"/>
      <c r="F129" s="39"/>
      <c r="G129" s="39">
        <f t="shared" si="24"/>
        <v>0.8205195258019525</v>
      </c>
      <c r="H129" s="39"/>
      <c r="I129" s="39">
        <v>0.7105263157894737</v>
      </c>
      <c r="J129" s="39"/>
      <c r="K129" s="39"/>
      <c r="L129" s="39">
        <f t="shared" si="26"/>
        <v>0.7105263157894737</v>
      </c>
      <c r="M129" s="39"/>
      <c r="N129" s="39" t="s">
        <v>184</v>
      </c>
      <c r="O129" s="39">
        <f t="shared" si="28"/>
        <v>0</v>
      </c>
      <c r="P129" s="39">
        <f t="shared" si="29"/>
        <v>0</v>
      </c>
      <c r="Q129" s="39">
        <f t="shared" si="25"/>
        <v>0</v>
      </c>
    </row>
    <row r="130" spans="2:17" ht="12.75">
      <c r="B130" s="73">
        <v>400101</v>
      </c>
      <c r="C130" s="74" t="s">
        <v>275</v>
      </c>
      <c r="D130" s="36">
        <v>0.9084119015550386</v>
      </c>
      <c r="E130" s="36"/>
      <c r="F130" s="36"/>
      <c r="G130" s="36">
        <f t="shared" si="24"/>
        <v>0.9084119015550386</v>
      </c>
      <c r="H130" s="36"/>
      <c r="I130" s="36">
        <v>0.8181818181818182</v>
      </c>
      <c r="J130" s="36"/>
      <c r="K130" s="36"/>
      <c r="L130" s="36">
        <f t="shared" si="26"/>
        <v>0.8181818181818182</v>
      </c>
      <c r="M130" s="36"/>
      <c r="N130" s="36">
        <f aca="true" t="shared" si="30" ref="N130:N135">+I130-D130</f>
        <v>-0.09023008337322036</v>
      </c>
      <c r="O130" s="36">
        <f t="shared" si="28"/>
        <v>0</v>
      </c>
      <c r="P130" s="36">
        <f t="shared" si="29"/>
        <v>0</v>
      </c>
      <c r="Q130" s="36">
        <f t="shared" si="25"/>
        <v>-0.03007669445774012</v>
      </c>
    </row>
    <row r="131" spans="2:17" ht="12.75">
      <c r="B131" s="75">
        <v>400801</v>
      </c>
      <c r="C131" s="76" t="s">
        <v>280</v>
      </c>
      <c r="D131" s="39">
        <v>0.7548176837332325</v>
      </c>
      <c r="E131" s="39"/>
      <c r="F131" s="39"/>
      <c r="G131" s="39">
        <f t="shared" si="24"/>
        <v>0.7548176837332325</v>
      </c>
      <c r="H131" s="39"/>
      <c r="I131" s="39">
        <v>0.757679180887372</v>
      </c>
      <c r="J131" s="39"/>
      <c r="K131" s="39"/>
      <c r="L131" s="39">
        <f t="shared" si="26"/>
        <v>0.757679180887372</v>
      </c>
      <c r="M131" s="39"/>
      <c r="N131" s="39">
        <f t="shared" si="30"/>
        <v>0.002861497154139414</v>
      </c>
      <c r="O131" s="39">
        <f t="shared" si="28"/>
        <v>0</v>
      </c>
      <c r="P131" s="39">
        <f t="shared" si="29"/>
        <v>0</v>
      </c>
      <c r="Q131" s="39">
        <f t="shared" si="25"/>
        <v>0.000953832384713138</v>
      </c>
    </row>
    <row r="132" spans="2:17" ht="12.75">
      <c r="B132" s="61">
        <v>500504</v>
      </c>
      <c r="C132" s="62" t="s">
        <v>306</v>
      </c>
      <c r="D132" s="46">
        <v>1</v>
      </c>
      <c r="E132" s="46"/>
      <c r="F132" s="46"/>
      <c r="G132" s="46">
        <f t="shared" si="24"/>
        <v>1</v>
      </c>
      <c r="H132" s="46"/>
      <c r="I132" s="46">
        <v>1</v>
      </c>
      <c r="J132" s="46"/>
      <c r="K132" s="46"/>
      <c r="L132" s="46">
        <f t="shared" si="26"/>
        <v>1</v>
      </c>
      <c r="M132" s="46"/>
      <c r="N132" s="46">
        <f t="shared" si="30"/>
        <v>0</v>
      </c>
      <c r="O132" s="46">
        <f t="shared" si="28"/>
        <v>0</v>
      </c>
      <c r="P132" s="46">
        <f t="shared" si="29"/>
        <v>0</v>
      </c>
      <c r="Q132" s="46">
        <f t="shared" si="25"/>
        <v>0</v>
      </c>
    </row>
    <row r="133" spans="2:17" ht="12.75">
      <c r="B133" s="22">
        <v>100303</v>
      </c>
      <c r="C133" s="16" t="s">
        <v>206</v>
      </c>
      <c r="D133" s="36">
        <v>0.8847413228552717</v>
      </c>
      <c r="E133" s="36"/>
      <c r="F133" s="36"/>
      <c r="G133" s="36">
        <f t="shared" si="24"/>
        <v>0.8847413228552717</v>
      </c>
      <c r="H133" s="36"/>
      <c r="I133" s="36">
        <v>0.8611111111111112</v>
      </c>
      <c r="J133" s="36"/>
      <c r="K133" s="36"/>
      <c r="L133" s="36">
        <f t="shared" si="26"/>
        <v>0.8611111111111112</v>
      </c>
      <c r="M133" s="36"/>
      <c r="N133" s="36">
        <f t="shared" si="30"/>
        <v>-0.02363021174416058</v>
      </c>
      <c r="O133" s="36">
        <f t="shared" si="28"/>
        <v>0</v>
      </c>
      <c r="P133" s="36">
        <f t="shared" si="29"/>
        <v>0</v>
      </c>
      <c r="Q133" s="36">
        <f t="shared" si="25"/>
        <v>-0.007876737248053526</v>
      </c>
    </row>
    <row r="134" spans="2:17" ht="12.75">
      <c r="B134" s="22">
        <v>100307</v>
      </c>
      <c r="C134" s="16" t="s">
        <v>207</v>
      </c>
      <c r="D134" s="36">
        <v>0.9130434782608695</v>
      </c>
      <c r="E134" s="36"/>
      <c r="F134" s="36"/>
      <c r="G134" s="36">
        <f t="shared" si="24"/>
        <v>0.9130434782608695</v>
      </c>
      <c r="H134" s="36"/>
      <c r="I134" s="36">
        <v>0.8181818181818182</v>
      </c>
      <c r="J134" s="36"/>
      <c r="K134" s="36"/>
      <c r="L134" s="36">
        <f t="shared" si="26"/>
        <v>0.8181818181818182</v>
      </c>
      <c r="M134" s="36"/>
      <c r="N134" s="36">
        <f t="shared" si="30"/>
        <v>-0.09486166007905128</v>
      </c>
      <c r="O134" s="36">
        <f t="shared" si="28"/>
        <v>0</v>
      </c>
      <c r="P134" s="36">
        <f t="shared" si="29"/>
        <v>0</v>
      </c>
      <c r="Q134" s="36">
        <f t="shared" si="25"/>
        <v>-0.03162055335968376</v>
      </c>
    </row>
    <row r="135" spans="2:17" ht="12.75">
      <c r="B135" s="73">
        <v>500710</v>
      </c>
      <c r="C135" s="74" t="s">
        <v>315</v>
      </c>
      <c r="D135" s="36">
        <v>0.8505154639175257</v>
      </c>
      <c r="E135" s="36"/>
      <c r="F135" s="36"/>
      <c r="G135" s="36">
        <f t="shared" si="24"/>
        <v>0.8505154639175257</v>
      </c>
      <c r="H135" s="36"/>
      <c r="I135" s="36">
        <v>0.7777777777777778</v>
      </c>
      <c r="J135" s="36"/>
      <c r="K135" s="36"/>
      <c r="L135" s="36">
        <f t="shared" si="26"/>
        <v>0.7777777777777778</v>
      </c>
      <c r="M135" s="36"/>
      <c r="N135" s="36">
        <f t="shared" si="30"/>
        <v>-0.07273768613974796</v>
      </c>
      <c r="O135" s="36">
        <f t="shared" si="28"/>
        <v>0</v>
      </c>
      <c r="P135" s="36">
        <f t="shared" si="29"/>
        <v>0</v>
      </c>
      <c r="Q135" s="36">
        <f t="shared" si="25"/>
        <v>-0.024245895379915988</v>
      </c>
    </row>
    <row r="136" spans="2:17" ht="12.75">
      <c r="B136" s="75">
        <v>429999</v>
      </c>
      <c r="C136" s="76" t="s">
        <v>285</v>
      </c>
      <c r="D136" s="39">
        <v>0.8333333333333334</v>
      </c>
      <c r="E136" s="38"/>
      <c r="F136" s="38"/>
      <c r="G136" s="39">
        <f t="shared" si="24"/>
        <v>0.8333333333333334</v>
      </c>
      <c r="H136" s="39"/>
      <c r="I136" s="39">
        <v>0.8064516129032258</v>
      </c>
      <c r="J136" s="38"/>
      <c r="K136" s="38"/>
      <c r="L136" s="39">
        <f t="shared" si="26"/>
        <v>0.8064516129032258</v>
      </c>
      <c r="M136" s="39"/>
      <c r="N136" s="39" t="s">
        <v>184</v>
      </c>
      <c r="O136" s="39">
        <f t="shared" si="28"/>
        <v>0</v>
      </c>
      <c r="P136" s="39">
        <f t="shared" si="29"/>
        <v>0</v>
      </c>
      <c r="Q136" s="39">
        <f t="shared" si="25"/>
        <v>0</v>
      </c>
    </row>
    <row r="137" spans="2:17" ht="12.75">
      <c r="B137" s="73">
        <v>420101</v>
      </c>
      <c r="C137" s="74" t="s">
        <v>282</v>
      </c>
      <c r="D137" s="36">
        <v>0.8440668257756563</v>
      </c>
      <c r="E137" s="36"/>
      <c r="F137" s="36"/>
      <c r="G137" s="36">
        <f t="shared" si="24"/>
        <v>0.8440668257756563</v>
      </c>
      <c r="H137" s="36"/>
      <c r="I137" s="36">
        <v>0.7742120343839541</v>
      </c>
      <c r="J137" s="36"/>
      <c r="K137" s="36"/>
      <c r="L137" s="36">
        <f t="shared" si="26"/>
        <v>0.7742120343839541</v>
      </c>
      <c r="M137" s="36"/>
      <c r="N137" s="36">
        <f aca="true" t="shared" si="31" ref="N137:N160">+I137-D137</f>
        <v>-0.06985479139170214</v>
      </c>
      <c r="O137" s="36">
        <f t="shared" si="28"/>
        <v>0</v>
      </c>
      <c r="P137" s="36">
        <f t="shared" si="29"/>
        <v>0</v>
      </c>
      <c r="Q137" s="36">
        <f t="shared" si="25"/>
        <v>-0.023284930463900715</v>
      </c>
    </row>
    <row r="138" spans="2:17" ht="12.75">
      <c r="B138" s="22">
        <v>150702</v>
      </c>
      <c r="C138" s="16" t="s">
        <v>230</v>
      </c>
      <c r="D138" s="36">
        <v>0.9145299145299145</v>
      </c>
      <c r="E138" s="36"/>
      <c r="F138" s="36"/>
      <c r="G138" s="36">
        <f aca="true" t="shared" si="32" ref="G138:G160">AVERAGE(D138:F138)</f>
        <v>0.9145299145299145</v>
      </c>
      <c r="H138" s="36"/>
      <c r="I138" s="36">
        <v>0.7368421052631579</v>
      </c>
      <c r="J138" s="36"/>
      <c r="K138" s="36"/>
      <c r="L138" s="36">
        <f t="shared" si="26"/>
        <v>0.7368421052631579</v>
      </c>
      <c r="M138" s="36"/>
      <c r="N138" s="36">
        <f t="shared" si="31"/>
        <v>-0.17768780926675665</v>
      </c>
      <c r="O138" s="36">
        <f t="shared" si="28"/>
        <v>0</v>
      </c>
      <c r="P138" s="36">
        <f t="shared" si="29"/>
        <v>0</v>
      </c>
      <c r="Q138" s="36">
        <f aca="true" t="shared" si="33" ref="Q138:Q160">AVERAGE(N138:P138)</f>
        <v>-0.05922926975558555</v>
      </c>
    </row>
    <row r="139" spans="2:17" ht="12.75">
      <c r="B139" s="23">
        <v>90701</v>
      </c>
      <c r="C139" s="17" t="s">
        <v>204</v>
      </c>
      <c r="D139" s="39">
        <v>0.8807212205270458</v>
      </c>
      <c r="E139" s="39"/>
      <c r="F139" s="39"/>
      <c r="G139" s="39">
        <f t="shared" si="32"/>
        <v>0.8807212205270458</v>
      </c>
      <c r="H139" s="39"/>
      <c r="I139" s="39">
        <v>0.9333333333333333</v>
      </c>
      <c r="J139" s="39"/>
      <c r="K139" s="39"/>
      <c r="L139" s="39">
        <f t="shared" si="26"/>
        <v>0.9333333333333333</v>
      </c>
      <c r="M139" s="39"/>
      <c r="N139" s="39">
        <f t="shared" si="31"/>
        <v>0.052612112806287525</v>
      </c>
      <c r="O139" s="39">
        <f t="shared" si="28"/>
        <v>0</v>
      </c>
      <c r="P139" s="39">
        <f t="shared" si="29"/>
        <v>0</v>
      </c>
      <c r="Q139" s="39">
        <f t="shared" si="33"/>
        <v>0.017537370935429175</v>
      </c>
    </row>
    <row r="140" spans="2:17" ht="12.75">
      <c r="B140" s="75">
        <v>521501</v>
      </c>
      <c r="C140" s="76" t="s">
        <v>346</v>
      </c>
      <c r="D140" s="39">
        <v>0.8973653165552498</v>
      </c>
      <c r="E140" s="39"/>
      <c r="F140" s="39"/>
      <c r="G140" s="39">
        <f t="shared" si="32"/>
        <v>0.8973653165552498</v>
      </c>
      <c r="H140" s="39"/>
      <c r="I140" s="39">
        <v>0.9557894736842105</v>
      </c>
      <c r="J140" s="39"/>
      <c r="K140" s="39"/>
      <c r="L140" s="39">
        <f aca="true" t="shared" si="34" ref="L140:L160">AVERAGE(I140:K140)</f>
        <v>0.9557894736842105</v>
      </c>
      <c r="M140" s="39"/>
      <c r="N140" s="39">
        <f t="shared" si="31"/>
        <v>0.05842415712896076</v>
      </c>
      <c r="O140" s="39">
        <f t="shared" si="28"/>
        <v>0</v>
      </c>
      <c r="P140" s="39">
        <f t="shared" si="29"/>
        <v>0</v>
      </c>
      <c r="Q140" s="39">
        <f t="shared" si="33"/>
        <v>0.01947471904298692</v>
      </c>
    </row>
    <row r="141" spans="2:17" ht="12.75">
      <c r="B141" s="23">
        <v>100203</v>
      </c>
      <c r="C141" s="17" t="s">
        <v>205</v>
      </c>
      <c r="D141" s="39">
        <v>0.8391529939699902</v>
      </c>
      <c r="E141" s="39"/>
      <c r="F141" s="39"/>
      <c r="G141" s="39">
        <f t="shared" si="32"/>
        <v>0.8391529939699902</v>
      </c>
      <c r="H141" s="39"/>
      <c r="I141" s="39">
        <v>0.9369565217391305</v>
      </c>
      <c r="J141" s="39"/>
      <c r="K141" s="39"/>
      <c r="L141" s="39">
        <f t="shared" si="34"/>
        <v>0.9369565217391305</v>
      </c>
      <c r="M141" s="39"/>
      <c r="N141" s="39">
        <f t="shared" si="31"/>
        <v>0.09780352776914025</v>
      </c>
      <c r="O141" s="39">
        <f t="shared" si="28"/>
        <v>0</v>
      </c>
      <c r="P141" s="39">
        <f t="shared" si="29"/>
        <v>0</v>
      </c>
      <c r="Q141" s="39">
        <f t="shared" si="33"/>
        <v>0.03260117592304675</v>
      </c>
    </row>
    <row r="142" spans="2:17" ht="12.75">
      <c r="B142" s="73">
        <v>380201</v>
      </c>
      <c r="C142" s="74" t="s">
        <v>274</v>
      </c>
      <c r="D142" s="36">
        <v>0.819743935309973</v>
      </c>
      <c r="E142" s="36"/>
      <c r="F142" s="36"/>
      <c r="G142" s="36">
        <f t="shared" si="32"/>
        <v>0.819743935309973</v>
      </c>
      <c r="H142" s="36"/>
      <c r="I142" s="36">
        <v>0.7575757575757576</v>
      </c>
      <c r="J142" s="36"/>
      <c r="K142" s="36"/>
      <c r="L142" s="36">
        <f t="shared" si="34"/>
        <v>0.7575757575757576</v>
      </c>
      <c r="M142" s="36"/>
      <c r="N142" s="36">
        <f t="shared" si="31"/>
        <v>-0.06216817773421546</v>
      </c>
      <c r="O142" s="36">
        <f t="shared" si="28"/>
        <v>0</v>
      </c>
      <c r="P142" s="36">
        <f t="shared" si="29"/>
        <v>0</v>
      </c>
      <c r="Q142" s="36">
        <f t="shared" si="33"/>
        <v>-0.020722725911405154</v>
      </c>
    </row>
    <row r="143" spans="2:17" ht="12.75">
      <c r="B143" s="75">
        <v>510908</v>
      </c>
      <c r="C143" s="76" t="s">
        <v>330</v>
      </c>
      <c r="D143" s="39">
        <v>0.938348322616416</v>
      </c>
      <c r="E143" s="39"/>
      <c r="F143" s="39"/>
      <c r="G143" s="39">
        <f t="shared" si="32"/>
        <v>0.938348322616416</v>
      </c>
      <c r="H143" s="39"/>
      <c r="I143" s="39">
        <v>0.9831932773109243</v>
      </c>
      <c r="J143" s="39"/>
      <c r="K143" s="39"/>
      <c r="L143" s="39">
        <f t="shared" si="34"/>
        <v>0.9831932773109243</v>
      </c>
      <c r="M143" s="39"/>
      <c r="N143" s="39">
        <f t="shared" si="31"/>
        <v>0.04484495469450833</v>
      </c>
      <c r="O143" s="39">
        <f t="shared" si="28"/>
        <v>0</v>
      </c>
      <c r="P143" s="39">
        <f t="shared" si="29"/>
        <v>0</v>
      </c>
      <c r="Q143" s="39">
        <f t="shared" si="33"/>
        <v>0.014948318231502777</v>
      </c>
    </row>
    <row r="144" spans="2:17" ht="12.75">
      <c r="B144" s="23">
        <v>120504</v>
      </c>
      <c r="C144" s="17" t="s">
        <v>220</v>
      </c>
      <c r="D144" s="39">
        <v>0.8719512195121951</v>
      </c>
      <c r="E144" s="39"/>
      <c r="F144" s="39"/>
      <c r="G144" s="39">
        <f t="shared" si="32"/>
        <v>0.8719512195121951</v>
      </c>
      <c r="H144" s="39"/>
      <c r="I144" s="39">
        <v>1</v>
      </c>
      <c r="J144" s="39"/>
      <c r="K144" s="39"/>
      <c r="L144" s="39">
        <f t="shared" si="34"/>
        <v>1</v>
      </c>
      <c r="M144" s="39"/>
      <c r="N144" s="39">
        <f t="shared" si="31"/>
        <v>0.12804878048780488</v>
      </c>
      <c r="O144" s="39">
        <f t="shared" si="28"/>
        <v>0</v>
      </c>
      <c r="P144" s="39">
        <f t="shared" si="29"/>
        <v>0</v>
      </c>
      <c r="Q144" s="39">
        <f t="shared" si="33"/>
        <v>0.042682926829268296</v>
      </c>
    </row>
    <row r="145" spans="2:17" ht="12.75">
      <c r="B145" s="23">
        <v>160402</v>
      </c>
      <c r="C145" s="17" t="s">
        <v>238</v>
      </c>
      <c r="D145" s="39">
        <v>0.6666666666666666</v>
      </c>
      <c r="E145" s="38"/>
      <c r="F145" s="38"/>
      <c r="G145" s="39">
        <f t="shared" si="32"/>
        <v>0.6666666666666666</v>
      </c>
      <c r="H145" s="39"/>
      <c r="I145" s="39">
        <v>0.8181818181818182</v>
      </c>
      <c r="J145" s="38"/>
      <c r="K145" s="38"/>
      <c r="L145" s="39">
        <f t="shared" si="34"/>
        <v>0.8181818181818182</v>
      </c>
      <c r="M145" s="39"/>
      <c r="N145" s="39">
        <f t="shared" si="31"/>
        <v>0.1515151515151516</v>
      </c>
      <c r="O145" s="39">
        <f t="shared" si="28"/>
        <v>0</v>
      </c>
      <c r="P145" s="39">
        <f t="shared" si="29"/>
        <v>0</v>
      </c>
      <c r="Q145" s="39">
        <f t="shared" si="33"/>
        <v>0.05050505050505053</v>
      </c>
    </row>
    <row r="146" spans="2:17" ht="12.75">
      <c r="B146" s="73">
        <v>500709</v>
      </c>
      <c r="C146" s="74" t="s">
        <v>314</v>
      </c>
      <c r="D146" s="36">
        <v>0.8779739063699156</v>
      </c>
      <c r="E146" s="36"/>
      <c r="F146" s="36"/>
      <c r="G146" s="36">
        <f t="shared" si="32"/>
        <v>0.8779739063699156</v>
      </c>
      <c r="H146" s="36"/>
      <c r="I146" s="36">
        <v>0.75</v>
      </c>
      <c r="J146" s="36"/>
      <c r="K146" s="36"/>
      <c r="L146" s="36">
        <f t="shared" si="34"/>
        <v>0.75</v>
      </c>
      <c r="M146" s="36"/>
      <c r="N146" s="36">
        <f t="shared" si="31"/>
        <v>-0.12797390636991557</v>
      </c>
      <c r="O146" s="36">
        <f t="shared" si="28"/>
        <v>0</v>
      </c>
      <c r="P146" s="36">
        <f t="shared" si="29"/>
        <v>0</v>
      </c>
      <c r="Q146" s="36">
        <f t="shared" si="33"/>
        <v>-0.042657968789971856</v>
      </c>
    </row>
    <row r="147" spans="2:17" ht="12.75">
      <c r="B147" s="22">
        <v>161603</v>
      </c>
      <c r="C147" s="16" t="s">
        <v>242</v>
      </c>
      <c r="D147" s="36">
        <v>0.8792531440475272</v>
      </c>
      <c r="E147" s="36"/>
      <c r="F147" s="36"/>
      <c r="G147" s="36">
        <f t="shared" si="32"/>
        <v>0.8792531440475272</v>
      </c>
      <c r="H147" s="36"/>
      <c r="I147" s="36">
        <v>0.73992673992674</v>
      </c>
      <c r="J147" s="36"/>
      <c r="K147" s="36"/>
      <c r="L147" s="36">
        <f t="shared" si="34"/>
        <v>0.73992673992674</v>
      </c>
      <c r="M147" s="36"/>
      <c r="N147" s="36">
        <f t="shared" si="31"/>
        <v>-0.13932640412078723</v>
      </c>
      <c r="O147" s="36">
        <f t="shared" si="28"/>
        <v>0</v>
      </c>
      <c r="P147" s="36">
        <f t="shared" si="29"/>
        <v>0</v>
      </c>
      <c r="Q147" s="36">
        <f t="shared" si="33"/>
        <v>-0.046442134706929074</v>
      </c>
    </row>
    <row r="148" spans="2:17" ht="12.75">
      <c r="B148" s="73">
        <v>421601</v>
      </c>
      <c r="C148" s="74" t="s">
        <v>284</v>
      </c>
      <c r="D148" s="36">
        <v>0.8226950354609929</v>
      </c>
      <c r="E148" s="36"/>
      <c r="F148" s="36"/>
      <c r="G148" s="36">
        <f t="shared" si="32"/>
        <v>0.8226950354609929</v>
      </c>
      <c r="H148" s="36"/>
      <c r="I148" s="36">
        <v>0.7971014492753623</v>
      </c>
      <c r="J148" s="36"/>
      <c r="K148" s="36"/>
      <c r="L148" s="36">
        <f t="shared" si="34"/>
        <v>0.7971014492753623</v>
      </c>
      <c r="M148" s="36"/>
      <c r="N148" s="36">
        <f t="shared" si="31"/>
        <v>-0.025593586185630568</v>
      </c>
      <c r="O148" s="36">
        <f t="shared" si="28"/>
        <v>0</v>
      </c>
      <c r="P148" s="36">
        <f t="shared" si="29"/>
        <v>0</v>
      </c>
      <c r="Q148" s="36">
        <f t="shared" si="33"/>
        <v>-0.00853119539521019</v>
      </c>
    </row>
    <row r="149" spans="2:17" ht="12.75">
      <c r="B149" s="73">
        <v>440701</v>
      </c>
      <c r="C149" s="74" t="s">
        <v>290</v>
      </c>
      <c r="D149" s="36">
        <v>0.9285267764117524</v>
      </c>
      <c r="E149" s="36"/>
      <c r="F149" s="36"/>
      <c r="G149" s="36">
        <f t="shared" si="32"/>
        <v>0.9285267764117524</v>
      </c>
      <c r="H149" s="36"/>
      <c r="I149" s="36">
        <v>0.7272727272727273</v>
      </c>
      <c r="J149" s="36"/>
      <c r="K149" s="36"/>
      <c r="L149" s="36">
        <f t="shared" si="34"/>
        <v>0.7272727272727273</v>
      </c>
      <c r="M149" s="36"/>
      <c r="N149" s="36">
        <f t="shared" si="31"/>
        <v>-0.20125404913902512</v>
      </c>
      <c r="O149" s="36">
        <f t="shared" si="28"/>
        <v>0</v>
      </c>
      <c r="P149" s="36">
        <f t="shared" si="29"/>
        <v>0</v>
      </c>
      <c r="Q149" s="36">
        <f t="shared" si="33"/>
        <v>-0.0670846830463417</v>
      </c>
    </row>
    <row r="150" spans="2:17" ht="12.75">
      <c r="B150" s="73">
        <v>451101</v>
      </c>
      <c r="C150" s="74" t="s">
        <v>297</v>
      </c>
      <c r="D150" s="36">
        <v>0.8460046786505787</v>
      </c>
      <c r="E150" s="36"/>
      <c r="F150" s="36"/>
      <c r="G150" s="36">
        <f t="shared" si="32"/>
        <v>0.8460046786505787</v>
      </c>
      <c r="H150" s="36"/>
      <c r="I150" s="36">
        <v>0.8199685534591195</v>
      </c>
      <c r="J150" s="36"/>
      <c r="K150" s="36"/>
      <c r="L150" s="36">
        <f t="shared" si="34"/>
        <v>0.8199685534591195</v>
      </c>
      <c r="M150" s="36"/>
      <c r="N150" s="36">
        <f t="shared" si="31"/>
        <v>-0.02603612519145926</v>
      </c>
      <c r="O150" s="36">
        <f t="shared" si="28"/>
        <v>0</v>
      </c>
      <c r="P150" s="36">
        <f t="shared" si="29"/>
        <v>0</v>
      </c>
      <c r="Q150" s="36">
        <f t="shared" si="33"/>
        <v>-0.008678708397153087</v>
      </c>
    </row>
    <row r="151" spans="2:17" ht="12.75">
      <c r="B151" s="22">
        <v>160905</v>
      </c>
      <c r="C151" s="16" t="s">
        <v>241</v>
      </c>
      <c r="D151" s="36">
        <v>0.7948838224064579</v>
      </c>
      <c r="E151" s="36"/>
      <c r="F151" s="36"/>
      <c r="G151" s="36">
        <f t="shared" si="32"/>
        <v>0.7948838224064579</v>
      </c>
      <c r="H151" s="36"/>
      <c r="I151" s="36">
        <v>0.7178130511463845</v>
      </c>
      <c r="J151" s="36"/>
      <c r="K151" s="36"/>
      <c r="L151" s="36">
        <f t="shared" si="34"/>
        <v>0.7178130511463845</v>
      </c>
      <c r="M151" s="36"/>
      <c r="N151" s="36">
        <f t="shared" si="31"/>
        <v>-0.07707077126007345</v>
      </c>
      <c r="O151" s="36">
        <f t="shared" si="28"/>
        <v>0</v>
      </c>
      <c r="P151" s="36">
        <f t="shared" si="29"/>
        <v>0</v>
      </c>
      <c r="Q151" s="36">
        <f t="shared" si="33"/>
        <v>-0.02569025708669115</v>
      </c>
    </row>
    <row r="152" spans="2:17" ht="12.75">
      <c r="B152" s="23">
        <v>131001</v>
      </c>
      <c r="C152" s="17" t="s">
        <v>222</v>
      </c>
      <c r="D152" s="39">
        <v>0.7843137254901961</v>
      </c>
      <c r="E152" s="38"/>
      <c r="F152" s="38"/>
      <c r="G152" s="39">
        <f t="shared" si="32"/>
        <v>0.7843137254901961</v>
      </c>
      <c r="H152" s="39"/>
      <c r="I152" s="39">
        <v>0.8823529411764706</v>
      </c>
      <c r="J152" s="38"/>
      <c r="K152" s="38"/>
      <c r="L152" s="39">
        <f t="shared" si="34"/>
        <v>0.8823529411764706</v>
      </c>
      <c r="M152" s="39"/>
      <c r="N152" s="39">
        <f t="shared" si="31"/>
        <v>0.0980392156862745</v>
      </c>
      <c r="O152" s="39">
        <f t="shared" si="28"/>
        <v>0</v>
      </c>
      <c r="P152" s="39">
        <f t="shared" si="29"/>
        <v>0</v>
      </c>
      <c r="Q152" s="39">
        <f t="shared" si="33"/>
        <v>0.0326797385620915</v>
      </c>
    </row>
    <row r="153" spans="2:17" ht="12.75">
      <c r="B153" s="22">
        <v>231001</v>
      </c>
      <c r="C153" s="16" t="s">
        <v>256</v>
      </c>
      <c r="D153" s="36">
        <v>0.8675884555005434</v>
      </c>
      <c r="E153" s="36"/>
      <c r="F153" s="36"/>
      <c r="G153" s="36">
        <f t="shared" si="32"/>
        <v>0.8675884555005434</v>
      </c>
      <c r="H153" s="36"/>
      <c r="I153" s="36">
        <v>0.8358092259577795</v>
      </c>
      <c r="J153" s="36"/>
      <c r="K153" s="36"/>
      <c r="L153" s="36">
        <f t="shared" si="34"/>
        <v>0.8358092259577795</v>
      </c>
      <c r="M153" s="36"/>
      <c r="N153" s="36">
        <f t="shared" si="31"/>
        <v>-0.03177922954276391</v>
      </c>
      <c r="O153" s="36">
        <f t="shared" si="28"/>
        <v>0</v>
      </c>
      <c r="P153" s="36">
        <f t="shared" si="29"/>
        <v>0</v>
      </c>
      <c r="Q153" s="36">
        <f t="shared" si="33"/>
        <v>-0.010593076514254637</v>
      </c>
    </row>
    <row r="154" spans="2:17" ht="12.75">
      <c r="B154" s="73">
        <v>360108</v>
      </c>
      <c r="C154" s="74" t="s">
        <v>271</v>
      </c>
      <c r="D154" s="36">
        <v>0.8497810895999874</v>
      </c>
      <c r="E154" s="36"/>
      <c r="F154" s="36"/>
      <c r="G154" s="36">
        <f t="shared" si="32"/>
        <v>0.8497810895999874</v>
      </c>
      <c r="H154" s="36"/>
      <c r="I154" s="36">
        <v>0.7821561338289963</v>
      </c>
      <c r="J154" s="36"/>
      <c r="K154" s="36"/>
      <c r="L154" s="36">
        <f t="shared" si="34"/>
        <v>0.7821561338289963</v>
      </c>
      <c r="M154" s="36"/>
      <c r="N154" s="36">
        <f t="shared" si="31"/>
        <v>-0.06762495577099115</v>
      </c>
      <c r="O154" s="36">
        <f t="shared" si="28"/>
        <v>0</v>
      </c>
      <c r="P154" s="36">
        <f t="shared" si="29"/>
        <v>0</v>
      </c>
      <c r="Q154" s="36">
        <f t="shared" si="33"/>
        <v>-0.022541651923663714</v>
      </c>
    </row>
    <row r="155" spans="2:17" ht="12.75">
      <c r="B155" s="73">
        <v>510909</v>
      </c>
      <c r="C155" s="74" t="s">
        <v>331</v>
      </c>
      <c r="D155" s="36">
        <v>0.9254085638637816</v>
      </c>
      <c r="E155" s="36"/>
      <c r="F155" s="36"/>
      <c r="G155" s="36">
        <f t="shared" si="32"/>
        <v>0.9254085638637816</v>
      </c>
      <c r="H155" s="36"/>
      <c r="I155" s="36">
        <v>0.8301886792452831</v>
      </c>
      <c r="J155" s="36"/>
      <c r="K155" s="36"/>
      <c r="L155" s="36">
        <f t="shared" si="34"/>
        <v>0.8301886792452831</v>
      </c>
      <c r="M155" s="36"/>
      <c r="N155" s="36">
        <f t="shared" si="31"/>
        <v>-0.09521988461849851</v>
      </c>
      <c r="O155" s="36">
        <f t="shared" si="28"/>
        <v>0</v>
      </c>
      <c r="P155" s="36">
        <f t="shared" si="29"/>
        <v>0</v>
      </c>
      <c r="Q155" s="36">
        <f t="shared" si="33"/>
        <v>-0.031739961539499505</v>
      </c>
    </row>
    <row r="156" spans="2:17" ht="12.75">
      <c r="B156" s="73">
        <v>500502</v>
      </c>
      <c r="C156" s="74" t="s">
        <v>305</v>
      </c>
      <c r="D156" s="36">
        <v>0.8760744985673352</v>
      </c>
      <c r="E156" s="36"/>
      <c r="F156" s="36"/>
      <c r="G156" s="36">
        <f t="shared" si="32"/>
        <v>0.8760744985673352</v>
      </c>
      <c r="H156" s="36"/>
      <c r="I156" s="36">
        <v>0.7692307692307693</v>
      </c>
      <c r="J156" s="36"/>
      <c r="K156" s="36"/>
      <c r="L156" s="36">
        <f t="shared" si="34"/>
        <v>0.7692307692307693</v>
      </c>
      <c r="M156" s="36"/>
      <c r="N156" s="36">
        <f t="shared" si="31"/>
        <v>-0.10684372933656594</v>
      </c>
      <c r="O156" s="36">
        <f t="shared" si="28"/>
        <v>0</v>
      </c>
      <c r="P156" s="36">
        <f t="shared" si="29"/>
        <v>0</v>
      </c>
      <c r="Q156" s="36">
        <f t="shared" si="33"/>
        <v>-0.03561457644552198</v>
      </c>
    </row>
    <row r="157" spans="2:17" ht="12.75">
      <c r="B157" s="22">
        <v>150305</v>
      </c>
      <c r="C157" s="16" t="s">
        <v>228</v>
      </c>
      <c r="D157" s="36">
        <v>0.9091406677613574</v>
      </c>
      <c r="E157" s="37"/>
      <c r="F157" s="37"/>
      <c r="G157" s="36">
        <f t="shared" si="32"/>
        <v>0.9091406677613574</v>
      </c>
      <c r="H157" s="36"/>
      <c r="I157" s="36">
        <v>0.8186813186813187</v>
      </c>
      <c r="J157" s="37"/>
      <c r="K157" s="37"/>
      <c r="L157" s="36">
        <f t="shared" si="34"/>
        <v>0.8186813186813187</v>
      </c>
      <c r="M157" s="36"/>
      <c r="N157" s="36">
        <f t="shared" si="31"/>
        <v>-0.09045934908003872</v>
      </c>
      <c r="O157" s="36">
        <f t="shared" si="28"/>
        <v>0</v>
      </c>
      <c r="P157" s="36">
        <f t="shared" si="29"/>
        <v>0</v>
      </c>
      <c r="Q157" s="36">
        <f t="shared" si="33"/>
        <v>-0.030153116360012906</v>
      </c>
    </row>
    <row r="158" spans="2:17" ht="12.75">
      <c r="B158" s="73">
        <v>520903</v>
      </c>
      <c r="C158" s="74" t="s">
        <v>343</v>
      </c>
      <c r="D158" s="36">
        <v>0.8862158647594278</v>
      </c>
      <c r="E158" s="36"/>
      <c r="F158" s="36"/>
      <c r="G158" s="36">
        <f t="shared" si="32"/>
        <v>0.8862158647594278</v>
      </c>
      <c r="H158" s="36"/>
      <c r="I158" s="36">
        <v>0.7333333333333333</v>
      </c>
      <c r="J158" s="36"/>
      <c r="K158" s="36"/>
      <c r="L158" s="36">
        <f t="shared" si="34"/>
        <v>0.7333333333333333</v>
      </c>
      <c r="M158" s="36"/>
      <c r="N158" s="36">
        <f t="shared" si="31"/>
        <v>-0.15288253142609454</v>
      </c>
      <c r="O158" s="36">
        <f t="shared" si="28"/>
        <v>0</v>
      </c>
      <c r="P158" s="36">
        <f t="shared" si="29"/>
        <v>0</v>
      </c>
      <c r="Q158" s="36">
        <f t="shared" si="33"/>
        <v>-0.05096084380869818</v>
      </c>
    </row>
    <row r="159" spans="2:17" ht="12.75">
      <c r="B159" s="23">
        <v>110801</v>
      </c>
      <c r="C159" s="17" t="s">
        <v>212</v>
      </c>
      <c r="D159" s="39">
        <v>0.8403421110219563</v>
      </c>
      <c r="E159" s="39"/>
      <c r="F159" s="39"/>
      <c r="G159" s="39">
        <f t="shared" si="32"/>
        <v>0.8403421110219563</v>
      </c>
      <c r="H159" s="39"/>
      <c r="I159" s="39">
        <v>0.867504835589942</v>
      </c>
      <c r="J159" s="39"/>
      <c r="K159" s="39"/>
      <c r="L159" s="39">
        <f t="shared" si="34"/>
        <v>0.867504835589942</v>
      </c>
      <c r="M159" s="39"/>
      <c r="N159" s="39">
        <f t="shared" si="31"/>
        <v>0.02716272456798563</v>
      </c>
      <c r="O159" s="39">
        <f t="shared" si="28"/>
        <v>0</v>
      </c>
      <c r="P159" s="39">
        <f t="shared" si="29"/>
        <v>0</v>
      </c>
      <c r="Q159" s="39">
        <f t="shared" si="33"/>
        <v>0.009054241522661877</v>
      </c>
    </row>
    <row r="160" spans="2:17" ht="12.75">
      <c r="B160" s="24">
        <v>111004</v>
      </c>
      <c r="C160" s="25" t="s">
        <v>217</v>
      </c>
      <c r="D160" s="40">
        <v>0.8605200945626478</v>
      </c>
      <c r="E160" s="40"/>
      <c r="F160" s="40"/>
      <c r="G160" s="40">
        <f t="shared" si="32"/>
        <v>0.8605200945626478</v>
      </c>
      <c r="H160" s="40"/>
      <c r="I160" s="40">
        <v>0.9696969696969697</v>
      </c>
      <c r="J160" s="40"/>
      <c r="K160" s="40"/>
      <c r="L160" s="40">
        <f t="shared" si="34"/>
        <v>0.9696969696969697</v>
      </c>
      <c r="M160" s="40"/>
      <c r="N160" s="40">
        <f t="shared" si="31"/>
        <v>0.10917687513432195</v>
      </c>
      <c r="O160" s="40">
        <f t="shared" si="28"/>
        <v>0</v>
      </c>
      <c r="P160" s="40">
        <f t="shared" si="29"/>
        <v>0</v>
      </c>
      <c r="Q160" s="40">
        <f t="shared" si="33"/>
        <v>0.03639229171144065</v>
      </c>
    </row>
    <row r="162" ht="12.75">
      <c r="B162" t="s">
        <v>351</v>
      </c>
    </row>
    <row r="164" spans="2:17" ht="12.75">
      <c r="B164" s="98" t="s">
        <v>189</v>
      </c>
      <c r="C164" s="99"/>
      <c r="D164" s="99"/>
      <c r="E164" s="99"/>
      <c r="F164" s="99"/>
      <c r="G164" s="99"/>
      <c r="H164" s="99"/>
      <c r="I164" s="99"/>
      <c r="J164" s="99"/>
      <c r="K164" s="99"/>
      <c r="L164" s="99"/>
      <c r="M164" s="99"/>
      <c r="N164" s="99"/>
      <c r="O164" s="99"/>
      <c r="P164" s="99"/>
      <c r="Q164" s="99"/>
    </row>
    <row r="165" spans="2:17" ht="12.75">
      <c r="B165" s="99"/>
      <c r="C165" s="99"/>
      <c r="D165" s="99"/>
      <c r="E165" s="99"/>
      <c r="F165" s="99"/>
      <c r="G165" s="99"/>
      <c r="H165" s="99"/>
      <c r="I165" s="99"/>
      <c r="J165" s="99"/>
      <c r="K165" s="99"/>
      <c r="L165" s="99"/>
      <c r="M165" s="99"/>
      <c r="N165" s="99"/>
      <c r="O165" s="99"/>
      <c r="P165" s="99"/>
      <c r="Q165" s="99"/>
    </row>
    <row r="166" spans="2:17" ht="12.75">
      <c r="B166" s="44"/>
      <c r="C166" s="44"/>
      <c r="D166" s="44"/>
      <c r="E166" s="44"/>
      <c r="F166" s="44"/>
      <c r="G166" s="44"/>
      <c r="H166" s="44"/>
      <c r="I166" s="44"/>
      <c r="J166" s="44"/>
      <c r="K166" s="44"/>
      <c r="L166" s="44"/>
      <c r="M166" s="44"/>
      <c r="N166" s="44"/>
      <c r="O166" s="44"/>
      <c r="P166" s="44"/>
      <c r="Q166" s="44"/>
    </row>
    <row r="167" spans="2:17" ht="12.75">
      <c r="B167" s="98" t="s">
        <v>190</v>
      </c>
      <c r="C167" s="99"/>
      <c r="D167" s="99"/>
      <c r="E167" s="99"/>
      <c r="F167" s="99"/>
      <c r="G167" s="99"/>
      <c r="H167" s="99"/>
      <c r="I167" s="99"/>
      <c r="J167" s="99"/>
      <c r="K167" s="99"/>
      <c r="L167" s="99"/>
      <c r="M167" s="99"/>
      <c r="N167" s="99"/>
      <c r="O167" s="99"/>
      <c r="P167" s="99"/>
      <c r="Q167" s="99"/>
    </row>
    <row r="168" spans="2:17" ht="12.75">
      <c r="B168" s="99"/>
      <c r="C168" s="99"/>
      <c r="D168" s="99"/>
      <c r="E168" s="99"/>
      <c r="F168" s="99"/>
      <c r="G168" s="99"/>
      <c r="H168" s="99"/>
      <c r="I168" s="99"/>
      <c r="J168" s="99"/>
      <c r="K168" s="99"/>
      <c r="L168" s="99"/>
      <c r="M168" s="99"/>
      <c r="N168" s="99"/>
      <c r="O168" s="99"/>
      <c r="P168" s="99"/>
      <c r="Q168" s="99"/>
    </row>
    <row r="169" spans="2:17" ht="12.75">
      <c r="B169" s="99"/>
      <c r="C169" s="99"/>
      <c r="D169" s="99"/>
      <c r="E169" s="99"/>
      <c r="F169" s="99"/>
      <c r="G169" s="99"/>
      <c r="H169" s="99"/>
      <c r="I169" s="99"/>
      <c r="J169" s="99"/>
      <c r="K169" s="99"/>
      <c r="L169" s="99"/>
      <c r="M169" s="99"/>
      <c r="N169" s="99"/>
      <c r="O169" s="99"/>
      <c r="P169" s="99"/>
      <c r="Q169" s="99"/>
    </row>
    <row r="171" spans="2:17" ht="12.75">
      <c r="B171" s="16" t="s">
        <v>182</v>
      </c>
      <c r="C171" s="16"/>
      <c r="D171" s="16"/>
      <c r="E171" s="16"/>
      <c r="F171" s="16"/>
      <c r="G171" s="16"/>
      <c r="H171" s="16"/>
      <c r="I171" s="16"/>
      <c r="J171" s="16"/>
      <c r="K171" s="16"/>
      <c r="L171" s="16"/>
      <c r="M171" s="16"/>
      <c r="N171" s="16"/>
      <c r="O171" s="16"/>
      <c r="P171" s="16"/>
      <c r="Q171" s="16"/>
    </row>
    <row r="172" spans="2:17" ht="12.75">
      <c r="B172" s="17" t="s">
        <v>183</v>
      </c>
      <c r="C172" s="17"/>
      <c r="D172" s="17"/>
      <c r="E172" s="17"/>
      <c r="F172" s="17"/>
      <c r="G172" s="17"/>
      <c r="H172" s="17"/>
      <c r="I172" s="17"/>
      <c r="J172" s="17"/>
      <c r="K172" s="17"/>
      <c r="L172" s="17"/>
      <c r="M172" s="17"/>
      <c r="N172" s="17"/>
      <c r="O172" s="17"/>
      <c r="P172" s="17"/>
      <c r="Q172" s="17"/>
    </row>
    <row r="173" spans="2:17" ht="12.75">
      <c r="B173" s="47" t="s">
        <v>191</v>
      </c>
      <c r="C173" s="5"/>
      <c r="D173" s="5"/>
      <c r="E173" s="5"/>
      <c r="F173" s="5"/>
      <c r="G173" s="5"/>
      <c r="H173" s="5"/>
      <c r="I173" s="5"/>
      <c r="J173" s="5"/>
      <c r="K173" s="5"/>
      <c r="L173" s="5"/>
      <c r="M173" s="5"/>
      <c r="N173" s="5"/>
      <c r="O173" s="5"/>
      <c r="P173" s="5"/>
      <c r="Q173" s="48"/>
    </row>
  </sheetData>
  <mergeCells count="15">
    <mergeCell ref="B164:Q165"/>
    <mergeCell ref="B167:Q169"/>
    <mergeCell ref="I10:I11"/>
    <mergeCell ref="J10:J11"/>
    <mergeCell ref="K10:K11"/>
    <mergeCell ref="L10:L11"/>
    <mergeCell ref="B1:Q1"/>
    <mergeCell ref="B2:Q2"/>
    <mergeCell ref="B3:Q3"/>
    <mergeCell ref="D7:F7"/>
    <mergeCell ref="I7:K7"/>
    <mergeCell ref="N7:P7"/>
    <mergeCell ref="D5:G6"/>
    <mergeCell ref="I5:L6"/>
    <mergeCell ref="N5:Q6"/>
  </mergeCells>
  <printOptions horizontalCentered="1"/>
  <pageMargins left="0.75" right="0.75" top="1" bottom="1" header="0.5" footer="0.5"/>
  <pageSetup horizontalDpi="600" verticalDpi="600" orientation="landscape" r:id="rId1"/>
  <headerFooter alignWithMargins="0">
    <oddFooter>&amp;CCCCCD IRO tkm; 9/9/2004; Page &amp;P of &amp;N
h:\Projects\Retention Comparisons\Fall 2000-2003 CCCCD-Texas Israel.xls</oddFooter>
  </headerFooter>
  <rowBreaks count="1" manualBreakCount="1">
    <brk id="172" max="255" man="1"/>
  </rowBreaks>
</worksheet>
</file>

<file path=xl/worksheets/sheet11.xml><?xml version="1.0" encoding="utf-8"?>
<worksheet xmlns="http://schemas.openxmlformats.org/spreadsheetml/2006/main" xmlns:r="http://schemas.openxmlformats.org/officeDocument/2006/relationships">
  <sheetPr>
    <pageSetUpPr fitToPage="1"/>
  </sheetPr>
  <dimension ref="B1:X16"/>
  <sheetViews>
    <sheetView tabSelected="1" workbookViewId="0" topLeftCell="A1">
      <selection activeCell="A1" sqref="A1"/>
    </sheetView>
  </sheetViews>
  <sheetFormatPr defaultColWidth="9.140625" defaultRowHeight="12.75"/>
  <cols>
    <col min="1" max="1" width="1.7109375" style="0" customWidth="1"/>
    <col min="2" max="2" width="8.7109375" style="0" customWidth="1"/>
    <col min="3" max="3" width="25.7109375" style="0" customWidth="1"/>
    <col min="4" max="7" width="6.28125" style="0" bestFit="1" customWidth="1"/>
    <col min="8" max="8" width="6.57421875" style="0" bestFit="1" customWidth="1"/>
    <col min="9" max="9" width="1.7109375" style="0" customWidth="1"/>
    <col min="10" max="13" width="6.28125" style="0" bestFit="1" customWidth="1"/>
    <col min="14" max="14" width="6.57421875" style="0" bestFit="1" customWidth="1"/>
    <col min="15" max="15" width="1.7109375" style="0" customWidth="1"/>
    <col min="16" max="19" width="5.8515625" style="0" bestFit="1" customWidth="1"/>
    <col min="20" max="20" width="6.57421875" style="0" bestFit="1" customWidth="1"/>
    <col min="21" max="23" width="1.7109375" style="0" customWidth="1"/>
  </cols>
  <sheetData>
    <row r="1" spans="2:20" ht="12.75">
      <c r="B1" s="89" t="s">
        <v>199</v>
      </c>
      <c r="C1" s="89"/>
      <c r="D1" s="89"/>
      <c r="E1" s="89"/>
      <c r="F1" s="89"/>
      <c r="G1" s="89"/>
      <c r="H1" s="89"/>
      <c r="I1" s="89"/>
      <c r="J1" s="89"/>
      <c r="K1" s="89"/>
      <c r="L1" s="89"/>
      <c r="M1" s="89"/>
      <c r="N1" s="89"/>
      <c r="O1" s="89"/>
      <c r="P1" s="89"/>
      <c r="Q1" s="89"/>
      <c r="R1" s="89"/>
      <c r="S1" s="89"/>
      <c r="T1" s="89"/>
    </row>
    <row r="2" spans="2:20" ht="12.75">
      <c r="B2" s="89" t="s">
        <v>0</v>
      </c>
      <c r="C2" s="89"/>
      <c r="D2" s="89"/>
      <c r="E2" s="89"/>
      <c r="F2" s="89"/>
      <c r="G2" s="89"/>
      <c r="H2" s="89"/>
      <c r="I2" s="89"/>
      <c r="J2" s="89"/>
      <c r="K2" s="89"/>
      <c r="L2" s="89"/>
      <c r="M2" s="89"/>
      <c r="N2" s="89"/>
      <c r="O2" s="89"/>
      <c r="P2" s="89"/>
      <c r="Q2" s="89"/>
      <c r="R2" s="89"/>
      <c r="S2" s="89"/>
      <c r="T2" s="89"/>
    </row>
    <row r="3" spans="2:20" ht="12.75">
      <c r="B3" s="89" t="s">
        <v>354</v>
      </c>
      <c r="C3" s="89"/>
      <c r="D3" s="89"/>
      <c r="E3" s="89"/>
      <c r="F3" s="89"/>
      <c r="G3" s="89"/>
      <c r="H3" s="89"/>
      <c r="I3" s="89"/>
      <c r="J3" s="89"/>
      <c r="K3" s="89"/>
      <c r="L3" s="89"/>
      <c r="M3" s="89"/>
      <c r="N3" s="89"/>
      <c r="O3" s="89"/>
      <c r="P3" s="89"/>
      <c r="Q3" s="89"/>
      <c r="R3" s="89"/>
      <c r="S3" s="89"/>
      <c r="T3" s="89"/>
    </row>
    <row r="5" spans="2:20" ht="12.75">
      <c r="B5" t="s">
        <v>2</v>
      </c>
      <c r="D5" s="101" t="s">
        <v>187</v>
      </c>
      <c r="E5" s="101"/>
      <c r="F5" s="101"/>
      <c r="G5" s="101"/>
      <c r="H5" s="101"/>
      <c r="J5" s="101" t="s">
        <v>188</v>
      </c>
      <c r="K5" s="101"/>
      <c r="L5" s="101"/>
      <c r="M5" s="101"/>
      <c r="N5" s="101"/>
      <c r="P5" s="101" t="s">
        <v>198</v>
      </c>
      <c r="Q5" s="101"/>
      <c r="R5" s="101"/>
      <c r="S5" s="101"/>
      <c r="T5" s="101"/>
    </row>
    <row r="6" spans="4:20" ht="12.75">
      <c r="D6" s="102"/>
      <c r="E6" s="102"/>
      <c r="F6" s="102"/>
      <c r="G6" s="102"/>
      <c r="H6" s="102"/>
      <c r="J6" s="102"/>
      <c r="K6" s="102"/>
      <c r="L6" s="102"/>
      <c r="M6" s="102"/>
      <c r="N6" s="102"/>
      <c r="P6" s="102"/>
      <c r="Q6" s="102"/>
      <c r="R6" s="102"/>
      <c r="S6" s="102"/>
      <c r="T6" s="102"/>
    </row>
    <row r="7" spans="4:20" ht="12.75">
      <c r="D7" s="100" t="s">
        <v>185</v>
      </c>
      <c r="E7" s="100"/>
      <c r="F7" s="100"/>
      <c r="G7" s="100"/>
      <c r="H7" s="34" t="s">
        <v>353</v>
      </c>
      <c r="J7" s="100" t="s">
        <v>185</v>
      </c>
      <c r="K7" s="100"/>
      <c r="L7" s="100"/>
      <c r="M7" s="100"/>
      <c r="N7" s="34" t="s">
        <v>353</v>
      </c>
      <c r="P7" s="100" t="s">
        <v>185</v>
      </c>
      <c r="Q7" s="100"/>
      <c r="R7" s="100"/>
      <c r="S7" s="100"/>
      <c r="T7" s="34" t="s">
        <v>353</v>
      </c>
    </row>
    <row r="8" spans="2:20" ht="12.75">
      <c r="B8" s="3" t="s">
        <v>10</v>
      </c>
      <c r="C8" s="3" t="s">
        <v>11</v>
      </c>
      <c r="D8" s="3">
        <v>2000</v>
      </c>
      <c r="E8" s="3">
        <v>2001</v>
      </c>
      <c r="F8" s="3">
        <v>2002</v>
      </c>
      <c r="G8" s="3">
        <v>2003</v>
      </c>
      <c r="H8" s="35" t="s">
        <v>186</v>
      </c>
      <c r="I8" s="3"/>
      <c r="J8" s="3">
        <v>2000</v>
      </c>
      <c r="K8" s="3">
        <v>2001</v>
      </c>
      <c r="L8" s="3">
        <v>2002</v>
      </c>
      <c r="M8" s="3">
        <v>2003</v>
      </c>
      <c r="N8" s="35" t="s">
        <v>186</v>
      </c>
      <c r="O8" s="3"/>
      <c r="P8" s="3">
        <v>2000</v>
      </c>
      <c r="Q8" s="3">
        <v>2001</v>
      </c>
      <c r="R8" s="3">
        <v>2002</v>
      </c>
      <c r="S8" s="3">
        <v>2003</v>
      </c>
      <c r="T8" s="35" t="s">
        <v>186</v>
      </c>
    </row>
    <row r="9" spans="2:20" ht="3" customHeight="1">
      <c r="B9" s="5"/>
      <c r="C9" s="5"/>
      <c r="D9" s="5"/>
      <c r="E9" s="5"/>
      <c r="F9" s="5"/>
      <c r="G9" s="5"/>
      <c r="H9" s="5"/>
      <c r="I9" s="5"/>
      <c r="J9" s="5"/>
      <c r="K9" s="5"/>
      <c r="L9" s="5"/>
      <c r="M9" s="5"/>
      <c r="N9" s="5"/>
      <c r="O9" s="5"/>
      <c r="P9" s="5"/>
      <c r="Q9" s="5"/>
      <c r="R9" s="5"/>
      <c r="S9" s="5"/>
      <c r="T9" s="5"/>
    </row>
    <row r="10" spans="2:24" s="45" customFormat="1" ht="12.75">
      <c r="B10" s="45" t="s">
        <v>173</v>
      </c>
      <c r="D10" s="84">
        <v>0.815565622877664</v>
      </c>
      <c r="E10" s="84">
        <v>0.8281101493835954</v>
      </c>
      <c r="F10" s="84">
        <v>0.8396201849616873</v>
      </c>
      <c r="G10" s="84">
        <v>0.8403021136526639</v>
      </c>
      <c r="H10" s="84">
        <f>AVERAGE(D10:G10)</f>
        <v>0.8308995177189027</v>
      </c>
      <c r="I10" s="46"/>
      <c r="J10" s="104">
        <v>0.7787897407436771</v>
      </c>
      <c r="K10" s="106">
        <v>0.792223810996032</v>
      </c>
      <c r="L10" s="106">
        <v>0.795967042497832</v>
      </c>
      <c r="M10" s="106">
        <v>0.7964685376653498</v>
      </c>
      <c r="N10" s="104">
        <f>AVERAGE(J10:M10)</f>
        <v>0.7908622829757228</v>
      </c>
      <c r="O10" s="46"/>
      <c r="P10" s="84">
        <f>+J10-D10</f>
        <v>-0.03677588213398686</v>
      </c>
      <c r="Q10" s="84">
        <f>+K10-E10</f>
        <v>-0.03588633838756339</v>
      </c>
      <c r="R10" s="84">
        <f>+L10-F10</f>
        <v>-0.04365314246385532</v>
      </c>
      <c r="S10" s="84">
        <f>+M10-G10</f>
        <v>-0.04383357598731419</v>
      </c>
      <c r="T10" s="84">
        <f>AVERAGE(P10:S10)</f>
        <v>-0.04003723474317994</v>
      </c>
      <c r="X10" s="65"/>
    </row>
    <row r="11" spans="2:24" s="45" customFormat="1" ht="12.75">
      <c r="B11" s="53" t="s">
        <v>197</v>
      </c>
      <c r="C11" s="53"/>
      <c r="D11" s="85">
        <v>0.8056165435659038</v>
      </c>
      <c r="E11" s="85">
        <v>0.8184983684036723</v>
      </c>
      <c r="F11" s="85">
        <v>0.8306030944633653</v>
      </c>
      <c r="G11" s="85">
        <v>0.8310610434842312</v>
      </c>
      <c r="H11" s="85">
        <f>AVERAGE(D11:G11)</f>
        <v>0.8214447624792931</v>
      </c>
      <c r="I11" s="54"/>
      <c r="J11" s="105"/>
      <c r="K11" s="107"/>
      <c r="L11" s="107"/>
      <c r="M11" s="107"/>
      <c r="N11" s="105"/>
      <c r="O11" s="54"/>
      <c r="P11" s="85">
        <f>+J10-D11</f>
        <v>-0.026826802822226714</v>
      </c>
      <c r="Q11" s="85">
        <f>+K10-E11</f>
        <v>-0.026274557407640287</v>
      </c>
      <c r="R11" s="85">
        <f>+L10-F11</f>
        <v>-0.03463605196553332</v>
      </c>
      <c r="S11" s="85">
        <f>+M10-G11</f>
        <v>-0.0345925058188814</v>
      </c>
      <c r="T11" s="85">
        <f>AVERAGE(P11:S11)</f>
        <v>-0.03058247950357043</v>
      </c>
      <c r="X11" s="65"/>
    </row>
    <row r="13" ht="12.75">
      <c r="B13" t="s">
        <v>355</v>
      </c>
    </row>
    <row r="15" spans="2:20" ht="12.75">
      <c r="B15" s="98" t="s">
        <v>189</v>
      </c>
      <c r="C15" s="99"/>
      <c r="D15" s="99"/>
      <c r="E15" s="99"/>
      <c r="F15" s="99"/>
      <c r="G15" s="99"/>
      <c r="H15" s="99"/>
      <c r="I15" s="99"/>
      <c r="J15" s="99"/>
      <c r="K15" s="99"/>
      <c r="L15" s="99"/>
      <c r="M15" s="99"/>
      <c r="N15" s="99"/>
      <c r="O15" s="99"/>
      <c r="P15" s="99"/>
      <c r="Q15" s="99"/>
      <c r="R15" s="99"/>
      <c r="S15" s="99"/>
      <c r="T15" s="99"/>
    </row>
    <row r="16" spans="2:20" ht="12.75">
      <c r="B16" s="99"/>
      <c r="C16" s="99"/>
      <c r="D16" s="99"/>
      <c r="E16" s="99"/>
      <c r="F16" s="99"/>
      <c r="G16" s="99"/>
      <c r="H16" s="99"/>
      <c r="I16" s="99"/>
      <c r="J16" s="99"/>
      <c r="K16" s="99"/>
      <c r="L16" s="99"/>
      <c r="M16" s="99"/>
      <c r="N16" s="99"/>
      <c r="O16" s="99"/>
      <c r="P16" s="99"/>
      <c r="Q16" s="99"/>
      <c r="R16" s="99"/>
      <c r="S16" s="99"/>
      <c r="T16" s="99"/>
    </row>
  </sheetData>
  <mergeCells count="15">
    <mergeCell ref="B1:T1"/>
    <mergeCell ref="B2:T2"/>
    <mergeCell ref="B3:T3"/>
    <mergeCell ref="D5:H6"/>
    <mergeCell ref="J5:N6"/>
    <mergeCell ref="P5:T6"/>
    <mergeCell ref="D7:G7"/>
    <mergeCell ref="J7:M7"/>
    <mergeCell ref="P7:S7"/>
    <mergeCell ref="B15:T16"/>
    <mergeCell ref="J10:J11"/>
    <mergeCell ref="L10:L11"/>
    <mergeCell ref="M10:M11"/>
    <mergeCell ref="N10:N11"/>
    <mergeCell ref="K10:K11"/>
  </mergeCells>
  <printOptions horizontalCentered="1"/>
  <pageMargins left="0.5" right="0.5" top="1" bottom="1" header="0.5" footer="0.5"/>
  <pageSetup fitToHeight="1" fitToWidth="1" horizontalDpi="600" verticalDpi="600" orientation="landscape" scale="99" r:id="rId1"/>
  <headerFooter alignWithMargins="0">
    <oddFooter>&amp;CCCCCD IRO tkm; 9/9/2004; Page &amp;P of &amp;N
h:\Projects\Retention Comparisons\Fall 2000-2003 CCCCD-Texas Israel.xls</oddFooter>
  </headerFooter>
</worksheet>
</file>

<file path=xl/worksheets/sheet2.xml><?xml version="1.0" encoding="utf-8"?>
<worksheet xmlns="http://schemas.openxmlformats.org/spreadsheetml/2006/main" xmlns:r="http://schemas.openxmlformats.org/officeDocument/2006/relationships">
  <dimension ref="B1:P158"/>
  <sheetViews>
    <sheetView workbookViewId="0" topLeftCell="A1">
      <selection activeCell="P10" sqref="P10"/>
    </sheetView>
  </sheetViews>
  <sheetFormatPr defaultColWidth="9.140625" defaultRowHeight="12.75"/>
  <cols>
    <col min="1" max="1" width="1.7109375" style="0" customWidth="1"/>
    <col min="2" max="2" width="8.7109375" style="13" customWidth="1"/>
    <col min="3" max="3" width="32.7109375" style="0" customWidth="1"/>
    <col min="4" max="5" width="10.7109375" style="11" customWidth="1"/>
    <col min="6" max="6" width="8.7109375" style="2" customWidth="1"/>
    <col min="7" max="7" width="1.7109375" style="0" customWidth="1"/>
    <col min="8" max="9" width="10.7109375" style="11" customWidth="1"/>
    <col min="10" max="10" width="8.7109375" style="2" customWidth="1"/>
    <col min="11" max="11" width="1.7109375" style="0" customWidth="1"/>
    <col min="12" max="12" width="10.7109375" style="2" customWidth="1"/>
    <col min="13" max="15" width="1.7109375" style="0" customWidth="1"/>
    <col min="16" max="16" width="12.7109375" style="0" customWidth="1"/>
  </cols>
  <sheetData>
    <row r="1" spans="2:12" ht="12.75">
      <c r="B1" s="89" t="s">
        <v>179</v>
      </c>
      <c r="C1" s="89"/>
      <c r="D1" s="89"/>
      <c r="E1" s="89"/>
      <c r="F1" s="89"/>
      <c r="G1" s="89"/>
      <c r="H1" s="89"/>
      <c r="I1" s="89"/>
      <c r="J1" s="89"/>
      <c r="K1" s="89"/>
      <c r="L1" s="89"/>
    </row>
    <row r="2" spans="2:12" ht="12.75">
      <c r="B2" s="89" t="s">
        <v>0</v>
      </c>
      <c r="C2" s="89"/>
      <c r="D2" s="89"/>
      <c r="E2" s="89"/>
      <c r="F2" s="89"/>
      <c r="G2" s="89"/>
      <c r="H2" s="89"/>
      <c r="I2" s="89"/>
      <c r="J2" s="89"/>
      <c r="K2" s="89"/>
      <c r="L2" s="89"/>
    </row>
    <row r="3" spans="2:12" ht="12.75">
      <c r="B3" s="89" t="s">
        <v>1</v>
      </c>
      <c r="C3" s="89"/>
      <c r="D3" s="89"/>
      <c r="E3" s="89"/>
      <c r="F3" s="89"/>
      <c r="G3" s="89"/>
      <c r="H3" s="89"/>
      <c r="I3" s="89"/>
      <c r="J3" s="89"/>
      <c r="K3" s="89"/>
      <c r="L3" s="89"/>
    </row>
    <row r="4" spans="2:12" ht="12.75">
      <c r="B4" s="13" t="s">
        <v>2</v>
      </c>
      <c r="D4" s="8"/>
      <c r="E4" s="8"/>
      <c r="F4" s="1"/>
      <c r="L4" s="1"/>
    </row>
    <row r="5" spans="4:12" ht="14.25">
      <c r="D5" s="95" t="s">
        <v>193</v>
      </c>
      <c r="E5" s="90"/>
      <c r="F5" s="90"/>
      <c r="H5" s="95" t="s">
        <v>194</v>
      </c>
      <c r="I5" s="90"/>
      <c r="J5" s="90"/>
      <c r="L5" s="1" t="s">
        <v>3</v>
      </c>
    </row>
    <row r="6" spans="4:12" ht="12.75">
      <c r="D6" s="8"/>
      <c r="E6" s="8" t="s">
        <v>4</v>
      </c>
      <c r="F6" s="1" t="s">
        <v>5</v>
      </c>
      <c r="H6" s="8"/>
      <c r="I6" s="8" t="s">
        <v>4</v>
      </c>
      <c r="J6" s="1" t="s">
        <v>5</v>
      </c>
      <c r="L6" s="1" t="s">
        <v>6</v>
      </c>
    </row>
    <row r="7" spans="4:12" ht="12.75">
      <c r="D7" s="8" t="s">
        <v>7</v>
      </c>
      <c r="E7" s="8" t="s">
        <v>8</v>
      </c>
      <c r="F7" s="1" t="s">
        <v>172</v>
      </c>
      <c r="H7" s="8" t="s">
        <v>7</v>
      </c>
      <c r="I7" s="8" t="s">
        <v>8</v>
      </c>
      <c r="J7" s="1" t="s">
        <v>172</v>
      </c>
      <c r="L7" s="1" t="s">
        <v>9</v>
      </c>
    </row>
    <row r="8" spans="2:12" ht="12.75">
      <c r="B8" s="14" t="s">
        <v>10</v>
      </c>
      <c r="C8" s="3" t="s">
        <v>11</v>
      </c>
      <c r="D8" s="9" t="s">
        <v>12</v>
      </c>
      <c r="E8" s="9" t="s">
        <v>12</v>
      </c>
      <c r="F8" s="4" t="s">
        <v>13</v>
      </c>
      <c r="G8" s="3"/>
      <c r="H8" s="9" t="s">
        <v>12</v>
      </c>
      <c r="I8" s="9" t="s">
        <v>12</v>
      </c>
      <c r="J8" s="4" t="s">
        <v>13</v>
      </c>
      <c r="K8" s="3"/>
      <c r="L8" s="4" t="s">
        <v>14</v>
      </c>
    </row>
    <row r="9" spans="2:12" ht="3" customHeight="1">
      <c r="B9" s="15"/>
      <c r="C9" s="5"/>
      <c r="D9" s="10"/>
      <c r="E9" s="10"/>
      <c r="F9" s="6"/>
      <c r="G9" s="5"/>
      <c r="H9" s="12"/>
      <c r="I9" s="12"/>
      <c r="J9" s="7"/>
      <c r="K9" s="5"/>
      <c r="L9" s="6"/>
    </row>
    <row r="10" spans="2:16" ht="12.75" customHeight="1">
      <c r="B10" s="56" t="s">
        <v>173</v>
      </c>
      <c r="C10" s="57"/>
      <c r="D10" s="58">
        <v>86384251</v>
      </c>
      <c r="E10" s="58">
        <v>71535675</v>
      </c>
      <c r="F10" s="59">
        <f>E10/D10</f>
        <v>0.8281101493835954</v>
      </c>
      <c r="G10" s="60"/>
      <c r="H10" s="91">
        <v>2484096</v>
      </c>
      <c r="I10" s="91">
        <v>1967960</v>
      </c>
      <c r="J10" s="93">
        <f>I10/H10</f>
        <v>0.7922238109960323</v>
      </c>
      <c r="K10" s="60"/>
      <c r="L10" s="59">
        <f aca="true" t="shared" si="0" ref="L10:L41">+J10-F10</f>
        <v>-0.035886338387563055</v>
      </c>
      <c r="P10">
        <v>0.7922238109960323</v>
      </c>
    </row>
    <row r="11" spans="2:12" ht="12.75" customHeight="1">
      <c r="B11" s="31" t="s">
        <v>197</v>
      </c>
      <c r="C11" s="31"/>
      <c r="D11" s="55">
        <f>SUM(D12:D150)</f>
        <v>75669452</v>
      </c>
      <c r="E11" s="55">
        <f>SUM(E12:E150)</f>
        <v>61935323</v>
      </c>
      <c r="F11" s="33">
        <f>E11/D11</f>
        <v>0.8184983684036723</v>
      </c>
      <c r="G11" s="29"/>
      <c r="H11" s="92"/>
      <c r="I11" s="92"/>
      <c r="J11" s="94"/>
      <c r="K11" s="29"/>
      <c r="L11" s="33">
        <f>+J10-F11</f>
        <v>-0.026274557407639954</v>
      </c>
    </row>
    <row r="12" spans="2:16" ht="12.75">
      <c r="B12" s="23">
        <v>10601</v>
      </c>
      <c r="C12" s="17" t="s">
        <v>16</v>
      </c>
      <c r="D12" s="20">
        <v>52224</v>
      </c>
      <c r="E12" s="20">
        <v>44016</v>
      </c>
      <c r="F12" s="21">
        <f aca="true" t="shared" si="1" ref="F12:F23">E12/D12</f>
        <v>0.8428308823529411</v>
      </c>
      <c r="G12" s="28"/>
      <c r="H12" s="20">
        <v>1632</v>
      </c>
      <c r="I12" s="20">
        <v>1440</v>
      </c>
      <c r="J12" s="21">
        <f aca="true" t="shared" si="2" ref="J12:J23">I12/H12</f>
        <v>0.8823529411764706</v>
      </c>
      <c r="K12" s="28"/>
      <c r="L12" s="21">
        <f t="shared" si="0"/>
        <v>0.03952205882352944</v>
      </c>
      <c r="P12" s="11"/>
    </row>
    <row r="13" spans="2:16" ht="12.75">
      <c r="B13" s="22">
        <v>30102</v>
      </c>
      <c r="C13" s="16" t="s">
        <v>17</v>
      </c>
      <c r="D13" s="18">
        <v>132928</v>
      </c>
      <c r="E13" s="18">
        <v>112944</v>
      </c>
      <c r="F13" s="19">
        <f t="shared" si="1"/>
        <v>0.8496629754453539</v>
      </c>
      <c r="G13" s="28"/>
      <c r="H13" s="18">
        <v>8640</v>
      </c>
      <c r="I13" s="18">
        <v>7200</v>
      </c>
      <c r="J13" s="19">
        <f t="shared" si="2"/>
        <v>0.8333333333333334</v>
      </c>
      <c r="K13" s="28"/>
      <c r="L13" s="19">
        <f t="shared" si="0"/>
        <v>-0.01632964211202048</v>
      </c>
      <c r="P13" s="11"/>
    </row>
    <row r="14" spans="2:16" ht="12.75">
      <c r="B14" s="22">
        <v>80706</v>
      </c>
      <c r="C14" s="16" t="s">
        <v>19</v>
      </c>
      <c r="D14" s="18">
        <v>20352</v>
      </c>
      <c r="E14" s="18">
        <v>16896</v>
      </c>
      <c r="F14" s="19">
        <f t="shared" si="1"/>
        <v>0.8301886792452831</v>
      </c>
      <c r="G14" s="28"/>
      <c r="H14" s="18">
        <v>864</v>
      </c>
      <c r="I14" s="18">
        <v>624</v>
      </c>
      <c r="J14" s="19">
        <f t="shared" si="2"/>
        <v>0.7222222222222222</v>
      </c>
      <c r="K14" s="28"/>
      <c r="L14" s="19">
        <f t="shared" si="0"/>
        <v>-0.10796645702306085</v>
      </c>
      <c r="P14" s="11"/>
    </row>
    <row r="15" spans="2:16" ht="12.75">
      <c r="B15" s="22">
        <v>90402</v>
      </c>
      <c r="C15" s="16" t="s">
        <v>20</v>
      </c>
      <c r="D15" s="18">
        <v>10752</v>
      </c>
      <c r="E15" s="18">
        <v>8976</v>
      </c>
      <c r="F15" s="19">
        <f t="shared" si="1"/>
        <v>0.8348214285714286</v>
      </c>
      <c r="G15" s="28"/>
      <c r="H15" s="18">
        <v>576</v>
      </c>
      <c r="I15" s="18">
        <v>336</v>
      </c>
      <c r="J15" s="19">
        <f t="shared" si="2"/>
        <v>0.5833333333333334</v>
      </c>
      <c r="K15" s="28"/>
      <c r="L15" s="19">
        <f t="shared" si="0"/>
        <v>-0.25148809523809523</v>
      </c>
      <c r="P15" s="11"/>
    </row>
    <row r="16" spans="2:16" ht="12.75">
      <c r="B16" s="22">
        <v>90403</v>
      </c>
      <c r="C16" s="16" t="s">
        <v>21</v>
      </c>
      <c r="D16" s="18">
        <v>78672</v>
      </c>
      <c r="E16" s="18">
        <v>63456</v>
      </c>
      <c r="F16" s="19">
        <f t="shared" si="1"/>
        <v>0.8065893837705919</v>
      </c>
      <c r="G16" s="28"/>
      <c r="H16" s="18">
        <v>2064</v>
      </c>
      <c r="I16" s="18">
        <v>1344</v>
      </c>
      <c r="J16" s="19">
        <f t="shared" si="2"/>
        <v>0.6511627906976745</v>
      </c>
      <c r="K16" s="28"/>
      <c r="L16" s="19">
        <f t="shared" si="0"/>
        <v>-0.1554265930729174</v>
      </c>
      <c r="P16" s="11"/>
    </row>
    <row r="17" spans="2:16" ht="12.75">
      <c r="B17" s="23">
        <v>100101</v>
      </c>
      <c r="C17" s="17" t="s">
        <v>22</v>
      </c>
      <c r="D17" s="20">
        <v>355152</v>
      </c>
      <c r="E17" s="20">
        <v>303680</v>
      </c>
      <c r="F17" s="21">
        <f t="shared" si="1"/>
        <v>0.8550705050232014</v>
      </c>
      <c r="G17" s="28"/>
      <c r="H17" s="20">
        <v>25136</v>
      </c>
      <c r="I17" s="20">
        <v>21648</v>
      </c>
      <c r="J17" s="21">
        <f t="shared" si="2"/>
        <v>0.8612348822406111</v>
      </c>
      <c r="K17" s="28"/>
      <c r="L17" s="21">
        <f t="shared" si="0"/>
        <v>0.0061643772174097</v>
      </c>
      <c r="P17" s="11"/>
    </row>
    <row r="18" spans="2:16" ht="12.75">
      <c r="B18" s="22">
        <v>100199</v>
      </c>
      <c r="C18" s="16" t="s">
        <v>23</v>
      </c>
      <c r="D18" s="18">
        <v>81536</v>
      </c>
      <c r="E18" s="18">
        <v>71792</v>
      </c>
      <c r="F18" s="19">
        <f t="shared" si="1"/>
        <v>0.8804945054945055</v>
      </c>
      <c r="G18" s="28"/>
      <c r="H18" s="18">
        <v>8832</v>
      </c>
      <c r="I18" s="18">
        <v>7520</v>
      </c>
      <c r="J18" s="19">
        <f t="shared" si="2"/>
        <v>0.8514492753623188</v>
      </c>
      <c r="K18" s="28"/>
      <c r="L18" s="19">
        <f t="shared" si="0"/>
        <v>-0.029045230132186628</v>
      </c>
      <c r="P18" s="11"/>
    </row>
    <row r="19" spans="2:16" ht="12.75">
      <c r="B19" s="23">
        <v>110101</v>
      </c>
      <c r="C19" s="17" t="s">
        <v>24</v>
      </c>
      <c r="D19" s="20">
        <v>3693552</v>
      </c>
      <c r="E19" s="20">
        <v>3068528</v>
      </c>
      <c r="F19" s="21">
        <f t="shared" si="1"/>
        <v>0.8307796939098191</v>
      </c>
      <c r="G19" s="28"/>
      <c r="H19" s="20">
        <v>83664</v>
      </c>
      <c r="I19" s="20">
        <v>70736</v>
      </c>
      <c r="J19" s="21">
        <f t="shared" si="2"/>
        <v>0.8454771466819659</v>
      </c>
      <c r="K19" s="28"/>
      <c r="L19" s="21">
        <f t="shared" si="0"/>
        <v>0.014697452772146846</v>
      </c>
      <c r="P19" s="11"/>
    </row>
    <row r="20" spans="2:16" ht="12.75">
      <c r="B20" s="22">
        <v>110201</v>
      </c>
      <c r="C20" s="16" t="s">
        <v>25</v>
      </c>
      <c r="D20" s="18">
        <v>1261232</v>
      </c>
      <c r="E20" s="18">
        <v>943184</v>
      </c>
      <c r="F20" s="19">
        <f t="shared" si="1"/>
        <v>0.7478275210270593</v>
      </c>
      <c r="G20" s="28"/>
      <c r="H20" s="18">
        <v>73552</v>
      </c>
      <c r="I20" s="18">
        <v>48928</v>
      </c>
      <c r="J20" s="19">
        <f t="shared" si="2"/>
        <v>0.66521644550794</v>
      </c>
      <c r="K20" s="28"/>
      <c r="L20" s="19">
        <f t="shared" si="0"/>
        <v>-0.08261107551911928</v>
      </c>
      <c r="P20" s="11"/>
    </row>
    <row r="21" spans="2:16" ht="12.75">
      <c r="B21" s="22">
        <v>110301</v>
      </c>
      <c r="C21" s="16" t="s">
        <v>26</v>
      </c>
      <c r="D21" s="18">
        <v>453008</v>
      </c>
      <c r="E21" s="18">
        <v>387632</v>
      </c>
      <c r="F21" s="19">
        <f t="shared" si="1"/>
        <v>0.8556846678204358</v>
      </c>
      <c r="G21" s="28"/>
      <c r="H21" s="18">
        <v>10848</v>
      </c>
      <c r="I21" s="18">
        <v>8480</v>
      </c>
      <c r="J21" s="19">
        <f t="shared" si="2"/>
        <v>0.7817109144542773</v>
      </c>
      <c r="K21" s="28"/>
      <c r="L21" s="19">
        <f t="shared" si="0"/>
        <v>-0.07397375336615852</v>
      </c>
      <c r="P21" s="11"/>
    </row>
    <row r="22" spans="2:16" ht="12.75">
      <c r="B22" s="23">
        <v>120503</v>
      </c>
      <c r="C22" s="17" t="s">
        <v>28</v>
      </c>
      <c r="D22" s="20">
        <v>152032</v>
      </c>
      <c r="E22" s="20">
        <v>130960</v>
      </c>
      <c r="F22" s="21">
        <f t="shared" si="1"/>
        <v>0.8613976005051568</v>
      </c>
      <c r="G22" s="28"/>
      <c r="H22" s="20">
        <v>4576</v>
      </c>
      <c r="I22" s="20">
        <v>4128</v>
      </c>
      <c r="J22" s="21">
        <f t="shared" si="2"/>
        <v>0.9020979020979021</v>
      </c>
      <c r="K22" s="28"/>
      <c r="L22" s="21">
        <f t="shared" si="0"/>
        <v>0.04070030159274529</v>
      </c>
      <c r="P22" s="11"/>
    </row>
    <row r="23" spans="2:16" ht="12.75">
      <c r="B23" s="23">
        <v>120504</v>
      </c>
      <c r="C23" s="17" t="s">
        <v>29</v>
      </c>
      <c r="D23" s="20">
        <v>67952</v>
      </c>
      <c r="E23" s="20">
        <v>58912</v>
      </c>
      <c r="F23" s="21">
        <f t="shared" si="1"/>
        <v>0.8669649164115847</v>
      </c>
      <c r="G23" s="28"/>
      <c r="H23" s="20">
        <v>336</v>
      </c>
      <c r="I23" s="20">
        <v>336</v>
      </c>
      <c r="J23" s="21">
        <f t="shared" si="2"/>
        <v>1</v>
      </c>
      <c r="K23" s="28"/>
      <c r="L23" s="21">
        <f t="shared" si="0"/>
        <v>0.13303508358841531</v>
      </c>
      <c r="P23" s="11"/>
    </row>
    <row r="24" spans="2:16" ht="12.75">
      <c r="B24" s="22">
        <v>130101</v>
      </c>
      <c r="C24" s="16" t="s">
        <v>30</v>
      </c>
      <c r="D24" s="18">
        <v>41056</v>
      </c>
      <c r="E24" s="18">
        <v>33920</v>
      </c>
      <c r="F24" s="19">
        <f aca="true" t="shared" si="3" ref="F24:F45">E24/D24</f>
        <v>0.8261886204208886</v>
      </c>
      <c r="G24" s="28"/>
      <c r="H24" s="18">
        <v>2016</v>
      </c>
      <c r="I24" s="18">
        <v>1632</v>
      </c>
      <c r="J24" s="19">
        <f aca="true" t="shared" si="4" ref="J24:J45">I24/H24</f>
        <v>0.8095238095238095</v>
      </c>
      <c r="K24" s="28"/>
      <c r="L24" s="19">
        <f t="shared" si="0"/>
        <v>-0.016664810897079052</v>
      </c>
      <c r="P24" s="11"/>
    </row>
    <row r="25" spans="2:16" ht="12.75">
      <c r="B25" s="22">
        <v>150301</v>
      </c>
      <c r="C25" s="16" t="s">
        <v>31</v>
      </c>
      <c r="D25" s="18">
        <v>548662</v>
      </c>
      <c r="E25" s="18">
        <v>474150</v>
      </c>
      <c r="F25" s="19">
        <f t="shared" si="3"/>
        <v>0.8641932555926964</v>
      </c>
      <c r="G25" s="28"/>
      <c r="H25" s="18">
        <v>14080</v>
      </c>
      <c r="I25" s="18">
        <v>12000</v>
      </c>
      <c r="J25" s="19">
        <f t="shared" si="4"/>
        <v>0.8522727272727273</v>
      </c>
      <c r="K25" s="28"/>
      <c r="L25" s="19">
        <f t="shared" si="0"/>
        <v>-0.011920528319969148</v>
      </c>
      <c r="P25" s="11"/>
    </row>
    <row r="26" spans="2:16" ht="12.75">
      <c r="B26" s="22">
        <v>150303</v>
      </c>
      <c r="C26" s="16" t="s">
        <v>32</v>
      </c>
      <c r="D26" s="18">
        <v>92496</v>
      </c>
      <c r="E26" s="18">
        <v>83408</v>
      </c>
      <c r="F26" s="19">
        <f t="shared" si="3"/>
        <v>0.9017471025774088</v>
      </c>
      <c r="G26" s="28"/>
      <c r="H26" s="18">
        <v>7264</v>
      </c>
      <c r="I26" s="18">
        <v>6144</v>
      </c>
      <c r="J26" s="19">
        <f t="shared" si="4"/>
        <v>0.8458149779735683</v>
      </c>
      <c r="K26" s="28"/>
      <c r="L26" s="19">
        <f t="shared" si="0"/>
        <v>-0.05593212460384045</v>
      </c>
      <c r="P26" s="11"/>
    </row>
    <row r="27" spans="2:16" ht="12.75">
      <c r="B27" s="22">
        <v>150402</v>
      </c>
      <c r="C27" s="16" t="s">
        <v>33</v>
      </c>
      <c r="D27" s="18">
        <v>303904</v>
      </c>
      <c r="E27" s="18">
        <v>275744</v>
      </c>
      <c r="F27" s="19">
        <f t="shared" si="3"/>
        <v>0.9073391597346531</v>
      </c>
      <c r="G27" s="28"/>
      <c r="H27" s="18">
        <v>8352</v>
      </c>
      <c r="I27" s="18">
        <v>6432</v>
      </c>
      <c r="J27" s="19">
        <f t="shared" si="4"/>
        <v>0.7701149425287356</v>
      </c>
      <c r="K27" s="28"/>
      <c r="L27" s="19">
        <f t="shared" si="0"/>
        <v>-0.1372242172059175</v>
      </c>
      <c r="P27" s="11"/>
    </row>
    <row r="28" spans="2:16" ht="12.75">
      <c r="B28" s="22">
        <v>150404</v>
      </c>
      <c r="C28" s="16" t="s">
        <v>35</v>
      </c>
      <c r="D28" s="18">
        <v>87600</v>
      </c>
      <c r="E28" s="18">
        <v>80848</v>
      </c>
      <c r="F28" s="19">
        <f t="shared" si="3"/>
        <v>0.9229223744292238</v>
      </c>
      <c r="G28" s="28"/>
      <c r="H28" s="18">
        <v>1536</v>
      </c>
      <c r="I28" s="18">
        <v>1344</v>
      </c>
      <c r="J28" s="19">
        <f t="shared" si="4"/>
        <v>0.875</v>
      </c>
      <c r="K28" s="28"/>
      <c r="L28" s="19">
        <f t="shared" si="0"/>
        <v>-0.04792237442922376</v>
      </c>
      <c r="P28" s="11"/>
    </row>
    <row r="29" spans="2:16" ht="12.75">
      <c r="B29" s="23">
        <v>150702</v>
      </c>
      <c r="C29" s="17" t="s">
        <v>36</v>
      </c>
      <c r="D29" s="20">
        <v>14464</v>
      </c>
      <c r="E29" s="20">
        <v>13408</v>
      </c>
      <c r="F29" s="21">
        <f t="shared" si="3"/>
        <v>0.9269911504424779</v>
      </c>
      <c r="G29" s="28"/>
      <c r="H29" s="20">
        <v>960</v>
      </c>
      <c r="I29" s="20">
        <v>912</v>
      </c>
      <c r="J29" s="21">
        <f t="shared" si="4"/>
        <v>0.95</v>
      </c>
      <c r="K29" s="28"/>
      <c r="L29" s="21">
        <f t="shared" si="0"/>
        <v>0.023008849557522026</v>
      </c>
      <c r="P29" s="11"/>
    </row>
    <row r="30" spans="2:16" ht="12.75">
      <c r="B30" s="23">
        <v>151101</v>
      </c>
      <c r="C30" s="17" t="s">
        <v>37</v>
      </c>
      <c r="D30" s="20">
        <v>14896</v>
      </c>
      <c r="E30" s="20">
        <v>14128</v>
      </c>
      <c r="F30" s="21">
        <f t="shared" si="3"/>
        <v>0.9484425349087003</v>
      </c>
      <c r="G30" s="28"/>
      <c r="H30" s="20">
        <v>336</v>
      </c>
      <c r="I30" s="20">
        <v>336</v>
      </c>
      <c r="J30" s="21">
        <f t="shared" si="4"/>
        <v>1</v>
      </c>
      <c r="K30" s="28"/>
      <c r="L30" s="21">
        <f t="shared" si="0"/>
        <v>0.05155746509129966</v>
      </c>
      <c r="P30" s="11"/>
    </row>
    <row r="31" spans="2:16" ht="12.75">
      <c r="B31" s="23">
        <v>160301</v>
      </c>
      <c r="C31" s="17" t="s">
        <v>38</v>
      </c>
      <c r="D31" s="20">
        <v>3520</v>
      </c>
      <c r="E31" s="20">
        <v>2320</v>
      </c>
      <c r="F31" s="21">
        <f t="shared" si="3"/>
        <v>0.6590909090909091</v>
      </c>
      <c r="G31" s="28"/>
      <c r="H31" s="20">
        <v>1680</v>
      </c>
      <c r="I31" s="20">
        <v>1120</v>
      </c>
      <c r="J31" s="21">
        <f t="shared" si="4"/>
        <v>0.6666666666666666</v>
      </c>
      <c r="K31" s="28"/>
      <c r="L31" s="21">
        <f t="shared" si="0"/>
        <v>0.007575757575757569</v>
      </c>
      <c r="P31" s="11"/>
    </row>
    <row r="32" spans="2:16" ht="12.75">
      <c r="B32" s="23">
        <v>160302</v>
      </c>
      <c r="C32" s="17" t="s">
        <v>39</v>
      </c>
      <c r="D32" s="20">
        <v>22576</v>
      </c>
      <c r="E32" s="20">
        <v>17504</v>
      </c>
      <c r="F32" s="21">
        <f t="shared" si="3"/>
        <v>0.7753366406803686</v>
      </c>
      <c r="G32" s="28"/>
      <c r="H32" s="20">
        <v>3888</v>
      </c>
      <c r="I32" s="20">
        <v>3104</v>
      </c>
      <c r="J32" s="21">
        <f t="shared" si="4"/>
        <v>0.7983539094650206</v>
      </c>
      <c r="K32" s="28"/>
      <c r="L32" s="21">
        <f t="shared" si="0"/>
        <v>0.023017268784652045</v>
      </c>
      <c r="P32" s="11"/>
    </row>
    <row r="33" spans="2:16" ht="12.75">
      <c r="B33" s="23">
        <v>160402</v>
      </c>
      <c r="C33" s="17" t="s">
        <v>40</v>
      </c>
      <c r="D33" s="20">
        <v>3216</v>
      </c>
      <c r="E33" s="20">
        <v>2288</v>
      </c>
      <c r="F33" s="21">
        <f t="shared" si="3"/>
        <v>0.7114427860696517</v>
      </c>
      <c r="G33" s="28"/>
      <c r="H33" s="20">
        <v>960</v>
      </c>
      <c r="I33" s="20">
        <v>880</v>
      </c>
      <c r="J33" s="21">
        <f t="shared" si="4"/>
        <v>0.9166666666666666</v>
      </c>
      <c r="K33" s="28"/>
      <c r="L33" s="21">
        <f t="shared" si="0"/>
        <v>0.2052238805970149</v>
      </c>
      <c r="P33" s="11"/>
    </row>
    <row r="34" spans="2:16" ht="12.75">
      <c r="B34" s="22">
        <v>160501</v>
      </c>
      <c r="C34" s="16" t="s">
        <v>41</v>
      </c>
      <c r="D34" s="18">
        <v>39984</v>
      </c>
      <c r="E34" s="18">
        <v>30560</v>
      </c>
      <c r="F34" s="19">
        <f t="shared" si="3"/>
        <v>0.7643057222889156</v>
      </c>
      <c r="G34" s="28"/>
      <c r="H34" s="18">
        <v>2480</v>
      </c>
      <c r="I34" s="18">
        <v>1600</v>
      </c>
      <c r="J34" s="19">
        <f t="shared" si="4"/>
        <v>0.6451612903225806</v>
      </c>
      <c r="K34" s="28"/>
      <c r="L34" s="19">
        <f t="shared" si="0"/>
        <v>-0.11914443196633495</v>
      </c>
      <c r="P34" s="11"/>
    </row>
    <row r="35" spans="2:16" ht="12.75">
      <c r="B35" s="22">
        <v>160901</v>
      </c>
      <c r="C35" s="16" t="s">
        <v>42</v>
      </c>
      <c r="D35" s="18">
        <v>107504</v>
      </c>
      <c r="E35" s="18">
        <v>80560</v>
      </c>
      <c r="F35" s="19">
        <f t="shared" si="3"/>
        <v>0.7493674653966365</v>
      </c>
      <c r="G35" s="28"/>
      <c r="H35" s="18">
        <v>6480</v>
      </c>
      <c r="I35" s="18">
        <v>4000</v>
      </c>
      <c r="J35" s="19">
        <f t="shared" si="4"/>
        <v>0.6172839506172839</v>
      </c>
      <c r="K35" s="28"/>
      <c r="L35" s="19">
        <f t="shared" si="0"/>
        <v>-0.13208351477935254</v>
      </c>
      <c r="P35" s="11"/>
    </row>
    <row r="36" spans="2:16" ht="12.75">
      <c r="B36" s="22">
        <v>160902</v>
      </c>
      <c r="C36" s="16" t="s">
        <v>43</v>
      </c>
      <c r="D36" s="18">
        <v>7936</v>
      </c>
      <c r="E36" s="18">
        <v>5904</v>
      </c>
      <c r="F36" s="19">
        <f t="shared" si="3"/>
        <v>0.7439516129032258</v>
      </c>
      <c r="G36" s="28"/>
      <c r="H36" s="18">
        <v>1440</v>
      </c>
      <c r="I36" s="18">
        <v>1040</v>
      </c>
      <c r="J36" s="19">
        <f t="shared" si="4"/>
        <v>0.7222222222222222</v>
      </c>
      <c r="K36" s="28"/>
      <c r="L36" s="19">
        <f t="shared" si="0"/>
        <v>-0.021729390681003546</v>
      </c>
      <c r="P36" s="11"/>
    </row>
    <row r="37" spans="2:16" ht="12.75">
      <c r="B37" s="22">
        <v>160905</v>
      </c>
      <c r="C37" s="16" t="s">
        <v>44</v>
      </c>
      <c r="D37" s="18">
        <v>1324752</v>
      </c>
      <c r="E37" s="18">
        <v>1043168</v>
      </c>
      <c r="F37" s="19">
        <f t="shared" si="3"/>
        <v>0.7874439895165284</v>
      </c>
      <c r="G37" s="28"/>
      <c r="H37" s="18">
        <v>33952</v>
      </c>
      <c r="I37" s="18">
        <v>23984</v>
      </c>
      <c r="J37" s="19">
        <f t="shared" si="4"/>
        <v>0.7064090480678605</v>
      </c>
      <c r="K37" s="28"/>
      <c r="L37" s="19">
        <f t="shared" si="0"/>
        <v>-0.08103494144866785</v>
      </c>
      <c r="P37" s="11"/>
    </row>
    <row r="38" spans="2:16" ht="12.75">
      <c r="B38" s="22">
        <v>190401</v>
      </c>
      <c r="C38" s="16" t="s">
        <v>45</v>
      </c>
      <c r="D38" s="18">
        <v>42816</v>
      </c>
      <c r="E38" s="18">
        <v>35184</v>
      </c>
      <c r="F38" s="19">
        <f t="shared" si="3"/>
        <v>0.8217488789237668</v>
      </c>
      <c r="G38" s="28"/>
      <c r="H38" s="18">
        <v>2496</v>
      </c>
      <c r="I38" s="18">
        <v>1968</v>
      </c>
      <c r="J38" s="19">
        <f t="shared" si="4"/>
        <v>0.7884615384615384</v>
      </c>
      <c r="K38" s="28"/>
      <c r="L38" s="19">
        <f t="shared" si="0"/>
        <v>-0.033287340462228365</v>
      </c>
      <c r="P38" s="11"/>
    </row>
    <row r="39" spans="2:16" ht="12.75">
      <c r="B39" s="22">
        <v>190502</v>
      </c>
      <c r="C39" s="16" t="s">
        <v>46</v>
      </c>
      <c r="D39" s="18">
        <v>181536</v>
      </c>
      <c r="E39" s="18">
        <v>145488</v>
      </c>
      <c r="F39" s="19">
        <f t="shared" si="3"/>
        <v>0.801427815970386</v>
      </c>
      <c r="G39" s="28"/>
      <c r="H39" s="18">
        <v>6816</v>
      </c>
      <c r="I39" s="18">
        <v>5232</v>
      </c>
      <c r="J39" s="19">
        <f t="shared" si="4"/>
        <v>0.7676056338028169</v>
      </c>
      <c r="K39" s="28"/>
      <c r="L39" s="19">
        <f t="shared" si="0"/>
        <v>-0.03382218216756916</v>
      </c>
      <c r="P39" s="11"/>
    </row>
    <row r="40" spans="2:16" ht="12.75">
      <c r="B40" s="22">
        <v>190706</v>
      </c>
      <c r="C40" s="16" t="s">
        <v>47</v>
      </c>
      <c r="D40" s="18">
        <v>169824</v>
      </c>
      <c r="E40" s="18">
        <v>156080</v>
      </c>
      <c r="F40" s="19">
        <f t="shared" si="3"/>
        <v>0.9190691539476163</v>
      </c>
      <c r="G40" s="28"/>
      <c r="H40" s="18">
        <v>2288</v>
      </c>
      <c r="I40" s="18">
        <v>2032</v>
      </c>
      <c r="J40" s="19">
        <f t="shared" si="4"/>
        <v>0.8881118881118881</v>
      </c>
      <c r="K40" s="28"/>
      <c r="L40" s="19">
        <f t="shared" si="0"/>
        <v>-0.03095726583572822</v>
      </c>
      <c r="P40" s="11"/>
    </row>
    <row r="41" spans="2:16" ht="12.75">
      <c r="B41" s="23">
        <v>200107</v>
      </c>
      <c r="C41" s="17" t="s">
        <v>48</v>
      </c>
      <c r="D41" s="20">
        <v>60608</v>
      </c>
      <c r="E41" s="20">
        <v>53856</v>
      </c>
      <c r="F41" s="21">
        <f t="shared" si="3"/>
        <v>0.8885955649419218</v>
      </c>
      <c r="G41" s="28"/>
      <c r="H41" s="20">
        <v>1984</v>
      </c>
      <c r="I41" s="20">
        <v>1792</v>
      </c>
      <c r="J41" s="21">
        <f t="shared" si="4"/>
        <v>0.9032258064516129</v>
      </c>
      <c r="K41" s="28"/>
      <c r="L41" s="21">
        <f t="shared" si="0"/>
        <v>0.014630241509691055</v>
      </c>
      <c r="P41" s="11"/>
    </row>
    <row r="42" spans="2:16" ht="12.75">
      <c r="B42" s="22">
        <v>200201</v>
      </c>
      <c r="C42" s="16" t="s">
        <v>49</v>
      </c>
      <c r="D42" s="18">
        <v>449736</v>
      </c>
      <c r="E42" s="18">
        <v>401072</v>
      </c>
      <c r="F42" s="19">
        <f t="shared" si="3"/>
        <v>0.8917942970987424</v>
      </c>
      <c r="G42" s="28"/>
      <c r="H42" s="18">
        <v>10112</v>
      </c>
      <c r="I42" s="18">
        <v>7744</v>
      </c>
      <c r="J42" s="19">
        <f t="shared" si="4"/>
        <v>0.7658227848101266</v>
      </c>
      <c r="K42" s="28"/>
      <c r="L42" s="19">
        <f aca="true" t="shared" si="5" ref="L42:L73">+J42-F42</f>
        <v>-0.1259715122886158</v>
      </c>
      <c r="P42" s="11"/>
    </row>
    <row r="43" spans="2:16" ht="12.75">
      <c r="B43" s="22">
        <v>200202</v>
      </c>
      <c r="C43" s="16" t="s">
        <v>50</v>
      </c>
      <c r="D43" s="18">
        <v>193776</v>
      </c>
      <c r="E43" s="18">
        <v>172768</v>
      </c>
      <c r="F43" s="19">
        <f t="shared" si="3"/>
        <v>0.8915861613409297</v>
      </c>
      <c r="G43" s="28"/>
      <c r="H43" s="18">
        <v>2944</v>
      </c>
      <c r="I43" s="18">
        <v>2176</v>
      </c>
      <c r="J43" s="19">
        <f t="shared" si="4"/>
        <v>0.7391304347826086</v>
      </c>
      <c r="K43" s="28"/>
      <c r="L43" s="19">
        <f t="shared" si="5"/>
        <v>-0.15245572655832107</v>
      </c>
      <c r="P43" s="11"/>
    </row>
    <row r="44" spans="2:16" ht="12.75">
      <c r="B44" s="22">
        <v>200203</v>
      </c>
      <c r="C44" s="16" t="s">
        <v>51</v>
      </c>
      <c r="D44" s="18">
        <v>36736</v>
      </c>
      <c r="E44" s="18">
        <v>34048</v>
      </c>
      <c r="F44" s="19">
        <f t="shared" si="3"/>
        <v>0.926829268292683</v>
      </c>
      <c r="G44" s="28"/>
      <c r="H44" s="18">
        <v>1152</v>
      </c>
      <c r="I44" s="18">
        <v>960</v>
      </c>
      <c r="J44" s="19">
        <f t="shared" si="4"/>
        <v>0.8333333333333334</v>
      </c>
      <c r="K44" s="28"/>
      <c r="L44" s="19">
        <f t="shared" si="5"/>
        <v>-0.0934959349593496</v>
      </c>
      <c r="P44" s="11"/>
    </row>
    <row r="45" spans="2:16" ht="12.75">
      <c r="B45" s="22">
        <v>200401</v>
      </c>
      <c r="C45" s="16" t="s">
        <v>52</v>
      </c>
      <c r="D45" s="18">
        <v>23840</v>
      </c>
      <c r="E45" s="18">
        <v>21664</v>
      </c>
      <c r="F45" s="19">
        <f t="shared" si="3"/>
        <v>0.9087248322147651</v>
      </c>
      <c r="G45" s="28"/>
      <c r="H45" s="18">
        <v>832</v>
      </c>
      <c r="I45" s="18">
        <v>736</v>
      </c>
      <c r="J45" s="19">
        <f t="shared" si="4"/>
        <v>0.8846153846153846</v>
      </c>
      <c r="K45" s="28"/>
      <c r="L45" s="19">
        <f t="shared" si="5"/>
        <v>-0.024109447599380496</v>
      </c>
      <c r="P45" s="11"/>
    </row>
    <row r="46" spans="2:16" ht="12.75">
      <c r="B46" s="22">
        <v>200404</v>
      </c>
      <c r="C46" s="16" t="s">
        <v>53</v>
      </c>
      <c r="D46" s="18">
        <v>5808</v>
      </c>
      <c r="E46" s="18">
        <v>4384</v>
      </c>
      <c r="F46" s="19">
        <f aca="true" t="shared" si="6" ref="F46:F84">E46/D46</f>
        <v>0.7548209366391184</v>
      </c>
      <c r="G46" s="28"/>
      <c r="H46" s="18">
        <v>5104</v>
      </c>
      <c r="I46" s="18">
        <v>3744</v>
      </c>
      <c r="J46" s="19">
        <f aca="true" t="shared" si="7" ref="J46:J84">I46/H46</f>
        <v>0.7335423197492164</v>
      </c>
      <c r="K46" s="28"/>
      <c r="L46" s="19">
        <f t="shared" si="5"/>
        <v>-0.02127861688990207</v>
      </c>
      <c r="P46" s="11"/>
    </row>
    <row r="47" spans="2:16" ht="12.75">
      <c r="B47" s="22">
        <v>220101</v>
      </c>
      <c r="C47" s="16" t="s">
        <v>54</v>
      </c>
      <c r="D47" s="18">
        <v>294144</v>
      </c>
      <c r="E47" s="18">
        <v>251648</v>
      </c>
      <c r="F47" s="19">
        <f t="shared" si="6"/>
        <v>0.855526544821584</v>
      </c>
      <c r="G47" s="28"/>
      <c r="H47" s="18">
        <v>9312</v>
      </c>
      <c r="I47" s="18">
        <v>7824</v>
      </c>
      <c r="J47" s="19">
        <f t="shared" si="7"/>
        <v>0.8402061855670103</v>
      </c>
      <c r="K47" s="28"/>
      <c r="L47" s="19">
        <f t="shared" si="5"/>
        <v>-0.015320359254573646</v>
      </c>
      <c r="P47" s="11"/>
    </row>
    <row r="48" spans="2:16" ht="12.75">
      <c r="B48" s="22">
        <v>220103</v>
      </c>
      <c r="C48" s="16" t="s">
        <v>55</v>
      </c>
      <c r="D48" s="18">
        <v>282000</v>
      </c>
      <c r="E48" s="18">
        <v>247792</v>
      </c>
      <c r="F48" s="19">
        <f t="shared" si="6"/>
        <v>0.8786950354609929</v>
      </c>
      <c r="G48" s="28"/>
      <c r="H48" s="18">
        <v>10912</v>
      </c>
      <c r="I48" s="18">
        <v>9232</v>
      </c>
      <c r="J48" s="19">
        <f t="shared" si="7"/>
        <v>0.8460410557184751</v>
      </c>
      <c r="K48" s="28"/>
      <c r="L48" s="19">
        <f t="shared" si="5"/>
        <v>-0.032653979742517825</v>
      </c>
      <c r="P48" s="11"/>
    </row>
    <row r="49" spans="2:16" ht="12.75">
      <c r="B49" s="23">
        <v>230301</v>
      </c>
      <c r="C49" s="17" t="s">
        <v>56</v>
      </c>
      <c r="D49" s="20">
        <v>438480</v>
      </c>
      <c r="E49" s="20">
        <v>354480</v>
      </c>
      <c r="F49" s="21">
        <f t="shared" si="6"/>
        <v>0.8084291187739464</v>
      </c>
      <c r="G49" s="28"/>
      <c r="H49" s="20">
        <v>14496</v>
      </c>
      <c r="I49" s="20">
        <v>12288</v>
      </c>
      <c r="J49" s="21">
        <f t="shared" si="7"/>
        <v>0.847682119205298</v>
      </c>
      <c r="K49" s="28"/>
      <c r="L49" s="21">
        <f t="shared" si="5"/>
        <v>0.0392530004313516</v>
      </c>
      <c r="P49" s="11"/>
    </row>
    <row r="50" spans="2:16" ht="12.75">
      <c r="B50" s="23">
        <v>230401</v>
      </c>
      <c r="C50" s="17" t="s">
        <v>57</v>
      </c>
      <c r="D50" s="20">
        <v>5755968</v>
      </c>
      <c r="E50" s="20">
        <v>4650128</v>
      </c>
      <c r="F50" s="21">
        <f t="shared" si="6"/>
        <v>0.8078794044720193</v>
      </c>
      <c r="G50" s="28"/>
      <c r="H50" s="20">
        <v>180672</v>
      </c>
      <c r="I50" s="20">
        <v>145216</v>
      </c>
      <c r="J50" s="21">
        <f t="shared" si="7"/>
        <v>0.8037548707049238</v>
      </c>
      <c r="K50" s="28"/>
      <c r="L50" s="21">
        <f t="shared" si="5"/>
        <v>-0.0041245337670955395</v>
      </c>
      <c r="P50" s="11"/>
    </row>
    <row r="51" spans="2:16" ht="12.75">
      <c r="B51" s="23">
        <v>230501</v>
      </c>
      <c r="C51" s="17" t="s">
        <v>58</v>
      </c>
      <c r="D51" s="20">
        <v>43392</v>
      </c>
      <c r="E51" s="20">
        <v>33632</v>
      </c>
      <c r="F51" s="21">
        <f t="shared" si="6"/>
        <v>0.7750737463126843</v>
      </c>
      <c r="G51" s="28"/>
      <c r="H51" s="20">
        <v>1392</v>
      </c>
      <c r="I51" s="20">
        <v>1248</v>
      </c>
      <c r="J51" s="21">
        <f t="shared" si="7"/>
        <v>0.896551724137931</v>
      </c>
      <c r="K51" s="28"/>
      <c r="L51" s="21">
        <f t="shared" si="5"/>
        <v>0.12147797782524672</v>
      </c>
      <c r="P51" s="11"/>
    </row>
    <row r="52" spans="2:16" ht="12.75">
      <c r="B52" s="22">
        <v>230701</v>
      </c>
      <c r="C52" s="16" t="s">
        <v>59</v>
      </c>
      <c r="D52" s="18">
        <v>323904</v>
      </c>
      <c r="E52" s="18">
        <v>258048</v>
      </c>
      <c r="F52" s="19">
        <f t="shared" si="6"/>
        <v>0.7966804979253111</v>
      </c>
      <c r="G52" s="28"/>
      <c r="H52" s="18">
        <v>5376</v>
      </c>
      <c r="I52" s="18">
        <v>4176</v>
      </c>
      <c r="J52" s="19">
        <f t="shared" si="7"/>
        <v>0.7767857142857143</v>
      </c>
      <c r="K52" s="28"/>
      <c r="L52" s="19">
        <f t="shared" si="5"/>
        <v>-0.019894783639596847</v>
      </c>
      <c r="P52" s="11"/>
    </row>
    <row r="53" spans="2:16" ht="12.75">
      <c r="B53" s="22">
        <v>230801</v>
      </c>
      <c r="C53" s="16" t="s">
        <v>60</v>
      </c>
      <c r="D53" s="18">
        <v>278640</v>
      </c>
      <c r="E53" s="18">
        <v>230736</v>
      </c>
      <c r="F53" s="19">
        <f t="shared" si="6"/>
        <v>0.8280792420327304</v>
      </c>
      <c r="G53" s="28"/>
      <c r="H53" s="18">
        <v>1680</v>
      </c>
      <c r="I53" s="18">
        <v>1248</v>
      </c>
      <c r="J53" s="19">
        <f t="shared" si="7"/>
        <v>0.7428571428571429</v>
      </c>
      <c r="K53" s="28"/>
      <c r="L53" s="19">
        <f t="shared" si="5"/>
        <v>-0.08522209917558754</v>
      </c>
      <c r="P53" s="11"/>
    </row>
    <row r="54" spans="2:16" ht="12.75">
      <c r="B54" s="22">
        <v>231001</v>
      </c>
      <c r="C54" s="16" t="s">
        <v>61</v>
      </c>
      <c r="D54" s="18">
        <v>2080208</v>
      </c>
      <c r="E54" s="18">
        <v>1767664</v>
      </c>
      <c r="F54" s="19">
        <f t="shared" si="6"/>
        <v>0.8497534861898426</v>
      </c>
      <c r="G54" s="28"/>
      <c r="H54" s="18">
        <v>48624</v>
      </c>
      <c r="I54" s="18">
        <v>39936</v>
      </c>
      <c r="J54" s="19">
        <f t="shared" si="7"/>
        <v>0.8213228035538006</v>
      </c>
      <c r="K54" s="28"/>
      <c r="L54" s="19">
        <f t="shared" si="5"/>
        <v>-0.028430682636041982</v>
      </c>
      <c r="P54" s="11"/>
    </row>
    <row r="55" spans="2:16" ht="12.75">
      <c r="B55" s="22">
        <v>231101</v>
      </c>
      <c r="C55" s="16" t="s">
        <v>62</v>
      </c>
      <c r="D55" s="18">
        <v>166064</v>
      </c>
      <c r="E55" s="18">
        <v>129680</v>
      </c>
      <c r="F55" s="19">
        <f t="shared" si="6"/>
        <v>0.7809037479525965</v>
      </c>
      <c r="G55" s="28"/>
      <c r="H55" s="18">
        <v>3024</v>
      </c>
      <c r="I55" s="18">
        <v>2304</v>
      </c>
      <c r="J55" s="19">
        <f t="shared" si="7"/>
        <v>0.7619047619047619</v>
      </c>
      <c r="K55" s="28"/>
      <c r="L55" s="19">
        <f t="shared" si="5"/>
        <v>-0.018998986047834676</v>
      </c>
      <c r="P55" s="11"/>
    </row>
    <row r="56" spans="2:16" ht="12.75">
      <c r="B56" s="22">
        <v>240103</v>
      </c>
      <c r="C56" s="16" t="s">
        <v>64</v>
      </c>
      <c r="D56" s="18">
        <v>346448</v>
      </c>
      <c r="E56" s="18">
        <v>281920</v>
      </c>
      <c r="F56" s="19">
        <f t="shared" si="6"/>
        <v>0.8137440539417171</v>
      </c>
      <c r="G56" s="28"/>
      <c r="H56" s="18">
        <v>52048</v>
      </c>
      <c r="I56" s="18">
        <v>40896</v>
      </c>
      <c r="J56" s="19">
        <f t="shared" si="7"/>
        <v>0.7857362434675684</v>
      </c>
      <c r="K56" s="28"/>
      <c r="L56" s="19">
        <f t="shared" si="5"/>
        <v>-0.028007810474148687</v>
      </c>
      <c r="P56" s="11"/>
    </row>
    <row r="57" spans="2:16" ht="12.75">
      <c r="B57" s="22">
        <v>260101</v>
      </c>
      <c r="C57" s="16" t="s">
        <v>65</v>
      </c>
      <c r="D57" s="18">
        <v>2525920</v>
      </c>
      <c r="E57" s="18">
        <v>1959568</v>
      </c>
      <c r="F57" s="19">
        <f t="shared" si="6"/>
        <v>0.7757838728067398</v>
      </c>
      <c r="G57" s="28"/>
      <c r="H57" s="18">
        <v>81552</v>
      </c>
      <c r="I57" s="18">
        <v>57456</v>
      </c>
      <c r="J57" s="19">
        <f t="shared" si="7"/>
        <v>0.7045320776927605</v>
      </c>
      <c r="K57" s="28"/>
      <c r="L57" s="19">
        <f t="shared" si="5"/>
        <v>-0.07125179511397928</v>
      </c>
      <c r="P57" s="11"/>
    </row>
    <row r="58" spans="2:16" ht="12.75">
      <c r="B58" s="22">
        <v>260301</v>
      </c>
      <c r="C58" s="16" t="s">
        <v>66</v>
      </c>
      <c r="D58" s="18">
        <v>235664</v>
      </c>
      <c r="E58" s="18">
        <v>191904</v>
      </c>
      <c r="F58" s="19">
        <f t="shared" si="6"/>
        <v>0.8143119016905425</v>
      </c>
      <c r="G58" s="28"/>
      <c r="H58" s="18">
        <v>2016</v>
      </c>
      <c r="I58" s="18">
        <v>1248</v>
      </c>
      <c r="J58" s="19">
        <f t="shared" si="7"/>
        <v>0.6190476190476191</v>
      </c>
      <c r="K58" s="28"/>
      <c r="L58" s="19">
        <f t="shared" si="5"/>
        <v>-0.1952642826429234</v>
      </c>
      <c r="P58" s="11"/>
    </row>
    <row r="59" spans="2:16" ht="12.75">
      <c r="B59" s="23">
        <v>260501</v>
      </c>
      <c r="C59" s="17" t="s">
        <v>67</v>
      </c>
      <c r="D59" s="20">
        <v>470544</v>
      </c>
      <c r="E59" s="20">
        <v>390448</v>
      </c>
      <c r="F59" s="21">
        <f t="shared" si="6"/>
        <v>0.8297799993199361</v>
      </c>
      <c r="G59" s="28"/>
      <c r="H59" s="20">
        <v>7168</v>
      </c>
      <c r="I59" s="20">
        <v>6048</v>
      </c>
      <c r="J59" s="21">
        <f t="shared" si="7"/>
        <v>0.84375</v>
      </c>
      <c r="K59" s="28"/>
      <c r="L59" s="21">
        <f t="shared" si="5"/>
        <v>0.013970000680063932</v>
      </c>
      <c r="P59" s="11"/>
    </row>
    <row r="60" spans="2:16" ht="12.75">
      <c r="B60" s="22">
        <v>260706</v>
      </c>
      <c r="C60" s="16" t="s">
        <v>69</v>
      </c>
      <c r="D60" s="18">
        <v>1724576</v>
      </c>
      <c r="E60" s="18">
        <v>1294896</v>
      </c>
      <c r="F60" s="19">
        <f t="shared" si="6"/>
        <v>0.7508489043103929</v>
      </c>
      <c r="G60" s="28"/>
      <c r="H60" s="18">
        <v>25600</v>
      </c>
      <c r="I60" s="18">
        <v>18656</v>
      </c>
      <c r="J60" s="19">
        <f t="shared" si="7"/>
        <v>0.72875</v>
      </c>
      <c r="K60" s="28"/>
      <c r="L60" s="19">
        <f t="shared" si="5"/>
        <v>-0.022098904310392853</v>
      </c>
      <c r="P60" s="11"/>
    </row>
    <row r="61" spans="2:16" ht="12.75">
      <c r="B61" s="50">
        <v>261101</v>
      </c>
      <c r="C61" s="45" t="s">
        <v>168</v>
      </c>
      <c r="D61" s="51">
        <v>1344</v>
      </c>
      <c r="E61" s="51">
        <v>1056</v>
      </c>
      <c r="F61" s="52">
        <f t="shared" si="6"/>
        <v>0.7857142857142857</v>
      </c>
      <c r="G61" s="45"/>
      <c r="H61" s="51">
        <v>1344</v>
      </c>
      <c r="I61" s="51">
        <v>1056</v>
      </c>
      <c r="J61" s="52">
        <f t="shared" si="7"/>
        <v>0.7857142857142857</v>
      </c>
      <c r="K61" s="45"/>
      <c r="L61" s="52">
        <f t="shared" si="5"/>
        <v>0</v>
      </c>
      <c r="P61" s="11"/>
    </row>
    <row r="62" spans="2:16" ht="12.75">
      <c r="B62" s="22">
        <v>270101</v>
      </c>
      <c r="C62" s="16" t="s">
        <v>70</v>
      </c>
      <c r="D62" s="18">
        <v>3466336</v>
      </c>
      <c r="E62" s="18">
        <v>2491104</v>
      </c>
      <c r="F62" s="19">
        <f t="shared" si="6"/>
        <v>0.7186562410568392</v>
      </c>
      <c r="G62" s="28"/>
      <c r="H62" s="18">
        <v>161504</v>
      </c>
      <c r="I62" s="18">
        <v>109696</v>
      </c>
      <c r="J62" s="19">
        <f t="shared" si="7"/>
        <v>0.6792153754705765</v>
      </c>
      <c r="K62" s="28"/>
      <c r="L62" s="19">
        <f t="shared" si="5"/>
        <v>-0.0394408655862627</v>
      </c>
      <c r="P62" s="11"/>
    </row>
    <row r="63" spans="2:16" ht="12.75">
      <c r="B63" s="22">
        <v>270301</v>
      </c>
      <c r="C63" s="16" t="s">
        <v>71</v>
      </c>
      <c r="D63" s="18">
        <v>616096</v>
      </c>
      <c r="E63" s="18">
        <v>466448</v>
      </c>
      <c r="F63" s="19">
        <f t="shared" si="6"/>
        <v>0.7571027891757128</v>
      </c>
      <c r="G63" s="28"/>
      <c r="H63" s="18">
        <v>1056</v>
      </c>
      <c r="I63" s="18">
        <v>624</v>
      </c>
      <c r="J63" s="19">
        <f t="shared" si="7"/>
        <v>0.5909090909090909</v>
      </c>
      <c r="K63" s="28"/>
      <c r="L63" s="19">
        <f t="shared" si="5"/>
        <v>-0.1661936982666219</v>
      </c>
      <c r="P63" s="11"/>
    </row>
    <row r="64" spans="2:16" ht="12.75">
      <c r="B64" s="22">
        <v>270501</v>
      </c>
      <c r="C64" s="16" t="s">
        <v>72</v>
      </c>
      <c r="D64" s="18">
        <v>164896</v>
      </c>
      <c r="E64" s="18">
        <v>135504</v>
      </c>
      <c r="F64" s="19">
        <f t="shared" si="6"/>
        <v>0.8217543178730836</v>
      </c>
      <c r="G64" s="28"/>
      <c r="H64" s="18">
        <v>11136</v>
      </c>
      <c r="I64" s="18">
        <v>7424</v>
      </c>
      <c r="J64" s="19">
        <f t="shared" si="7"/>
        <v>0.6666666666666666</v>
      </c>
      <c r="K64" s="28"/>
      <c r="L64" s="19">
        <f t="shared" si="5"/>
        <v>-0.155087651206417</v>
      </c>
      <c r="P64" s="11"/>
    </row>
    <row r="65" spans="2:16" ht="12.75">
      <c r="B65" s="22">
        <v>310501</v>
      </c>
      <c r="C65" s="16" t="s">
        <v>73</v>
      </c>
      <c r="D65" s="18">
        <v>271872</v>
      </c>
      <c r="E65" s="18">
        <v>230736</v>
      </c>
      <c r="F65" s="19">
        <f t="shared" si="6"/>
        <v>0.8486935028248588</v>
      </c>
      <c r="G65" s="28"/>
      <c r="H65" s="18">
        <v>20976</v>
      </c>
      <c r="I65" s="18">
        <v>17184</v>
      </c>
      <c r="J65" s="19">
        <f t="shared" si="7"/>
        <v>0.8192219679633868</v>
      </c>
      <c r="K65" s="28"/>
      <c r="L65" s="19">
        <f t="shared" si="5"/>
        <v>-0.029471534861472026</v>
      </c>
      <c r="P65" s="11"/>
    </row>
    <row r="66" spans="2:16" ht="12.75">
      <c r="B66" s="22">
        <v>320101</v>
      </c>
      <c r="C66" s="16" t="s">
        <v>74</v>
      </c>
      <c r="D66" s="18">
        <v>456992</v>
      </c>
      <c r="E66" s="18">
        <v>391820</v>
      </c>
      <c r="F66" s="19">
        <f t="shared" si="6"/>
        <v>0.8573891884321826</v>
      </c>
      <c r="G66" s="28"/>
      <c r="H66" s="18">
        <v>6784</v>
      </c>
      <c r="I66" s="18">
        <v>5280</v>
      </c>
      <c r="J66" s="19">
        <f t="shared" si="7"/>
        <v>0.7783018867924528</v>
      </c>
      <c r="K66" s="28"/>
      <c r="L66" s="19">
        <f t="shared" si="5"/>
        <v>-0.07908730163972977</v>
      </c>
      <c r="P66" s="11"/>
    </row>
    <row r="67" spans="2:16" ht="12.75">
      <c r="B67" s="23">
        <v>320104</v>
      </c>
      <c r="C67" s="17" t="s">
        <v>75</v>
      </c>
      <c r="D67" s="20">
        <v>6758306</v>
      </c>
      <c r="E67" s="20">
        <v>5419173</v>
      </c>
      <c r="F67" s="21">
        <f t="shared" si="6"/>
        <v>0.8018537485577008</v>
      </c>
      <c r="G67" s="28"/>
      <c r="H67" s="20">
        <v>214624</v>
      </c>
      <c r="I67" s="20">
        <v>179792</v>
      </c>
      <c r="J67" s="21">
        <f t="shared" si="7"/>
        <v>0.8377068734158342</v>
      </c>
      <c r="K67" s="28"/>
      <c r="L67" s="21">
        <f t="shared" si="5"/>
        <v>0.03585312485813341</v>
      </c>
      <c r="P67" s="11"/>
    </row>
    <row r="68" spans="2:16" ht="12.75">
      <c r="B68" s="23">
        <v>320108</v>
      </c>
      <c r="C68" s="17" t="s">
        <v>76</v>
      </c>
      <c r="D68" s="20">
        <v>4301619</v>
      </c>
      <c r="E68" s="20">
        <v>3617160</v>
      </c>
      <c r="F68" s="21">
        <f t="shared" si="6"/>
        <v>0.840883397623081</v>
      </c>
      <c r="G68" s="28"/>
      <c r="H68" s="20">
        <v>88544</v>
      </c>
      <c r="I68" s="20">
        <v>78416</v>
      </c>
      <c r="J68" s="21">
        <f t="shared" si="7"/>
        <v>0.8856161908203831</v>
      </c>
      <c r="K68" s="28"/>
      <c r="L68" s="21">
        <f t="shared" si="5"/>
        <v>0.04473279319730217</v>
      </c>
      <c r="P68" s="11"/>
    </row>
    <row r="69" spans="2:16" ht="12.75">
      <c r="B69" s="22">
        <v>360108</v>
      </c>
      <c r="C69" s="16" t="s">
        <v>78</v>
      </c>
      <c r="D69" s="18">
        <v>1868432</v>
      </c>
      <c r="E69" s="18">
        <v>1566096</v>
      </c>
      <c r="F69" s="19">
        <f t="shared" si="6"/>
        <v>0.8381873142827783</v>
      </c>
      <c r="G69" s="28"/>
      <c r="H69" s="18">
        <v>59088</v>
      </c>
      <c r="I69" s="18">
        <v>45984</v>
      </c>
      <c r="J69" s="19">
        <f t="shared" si="7"/>
        <v>0.7782290820471162</v>
      </c>
      <c r="K69" s="28"/>
      <c r="L69" s="19">
        <f t="shared" si="5"/>
        <v>-0.0599582322356621</v>
      </c>
      <c r="P69" s="11"/>
    </row>
    <row r="70" spans="2:16" ht="12.75">
      <c r="B70" s="22">
        <v>360114</v>
      </c>
      <c r="C70" s="16" t="s">
        <v>79</v>
      </c>
      <c r="D70" s="18">
        <v>49600</v>
      </c>
      <c r="E70" s="18">
        <v>40368</v>
      </c>
      <c r="F70" s="19">
        <f t="shared" si="6"/>
        <v>0.8138709677419355</v>
      </c>
      <c r="G70" s="28"/>
      <c r="H70" s="18">
        <v>2688</v>
      </c>
      <c r="I70" s="18">
        <v>2112</v>
      </c>
      <c r="J70" s="19">
        <f t="shared" si="7"/>
        <v>0.7857142857142857</v>
      </c>
      <c r="K70" s="28"/>
      <c r="L70" s="19">
        <f t="shared" si="5"/>
        <v>-0.02815668202764976</v>
      </c>
      <c r="P70" s="11"/>
    </row>
    <row r="71" spans="2:16" ht="12.75">
      <c r="B71" s="22">
        <v>380101</v>
      </c>
      <c r="C71" s="16" t="s">
        <v>80</v>
      </c>
      <c r="D71" s="18">
        <v>611616</v>
      </c>
      <c r="E71" s="18">
        <v>482784</v>
      </c>
      <c r="F71" s="19">
        <f t="shared" si="6"/>
        <v>0.7893580285669439</v>
      </c>
      <c r="G71" s="28"/>
      <c r="H71" s="18">
        <v>32160</v>
      </c>
      <c r="I71" s="18">
        <v>21984</v>
      </c>
      <c r="J71" s="19">
        <f t="shared" si="7"/>
        <v>0.6835820895522388</v>
      </c>
      <c r="K71" s="28"/>
      <c r="L71" s="19">
        <f t="shared" si="5"/>
        <v>-0.10577593901470517</v>
      </c>
      <c r="P71" s="11"/>
    </row>
    <row r="72" spans="2:16" ht="12.75">
      <c r="B72" s="22">
        <v>380201</v>
      </c>
      <c r="C72" s="16" t="s">
        <v>81</v>
      </c>
      <c r="D72" s="18">
        <v>106128</v>
      </c>
      <c r="E72" s="18">
        <v>86400</v>
      </c>
      <c r="F72" s="19">
        <f t="shared" si="6"/>
        <v>0.8141112618724559</v>
      </c>
      <c r="G72" s="28"/>
      <c r="H72" s="18">
        <v>5472</v>
      </c>
      <c r="I72" s="18">
        <v>3648</v>
      </c>
      <c r="J72" s="19">
        <f t="shared" si="7"/>
        <v>0.6666666666666666</v>
      </c>
      <c r="K72" s="28"/>
      <c r="L72" s="19">
        <f t="shared" si="5"/>
        <v>-0.14744459520578923</v>
      </c>
      <c r="P72" s="11"/>
    </row>
    <row r="73" spans="2:16" ht="12.75">
      <c r="B73" s="22">
        <v>400101</v>
      </c>
      <c r="C73" s="16" t="s">
        <v>82</v>
      </c>
      <c r="D73" s="18">
        <v>94976</v>
      </c>
      <c r="E73" s="18">
        <v>84784</v>
      </c>
      <c r="F73" s="19">
        <f t="shared" si="6"/>
        <v>0.8926886792452831</v>
      </c>
      <c r="G73" s="28"/>
      <c r="H73" s="18">
        <v>1248</v>
      </c>
      <c r="I73" s="18">
        <v>960</v>
      </c>
      <c r="J73" s="19">
        <f t="shared" si="7"/>
        <v>0.7692307692307693</v>
      </c>
      <c r="K73" s="28"/>
      <c r="L73" s="19">
        <f t="shared" si="5"/>
        <v>-0.12345791001451378</v>
      </c>
      <c r="P73" s="11"/>
    </row>
    <row r="74" spans="2:16" ht="12.75">
      <c r="B74" s="23">
        <v>400201</v>
      </c>
      <c r="C74" s="17" t="s">
        <v>83</v>
      </c>
      <c r="D74" s="20">
        <v>170288</v>
      </c>
      <c r="E74" s="20">
        <v>139888</v>
      </c>
      <c r="F74" s="21">
        <f t="shared" si="6"/>
        <v>0.821478906323405</v>
      </c>
      <c r="G74" s="28"/>
      <c r="H74" s="20">
        <v>4512</v>
      </c>
      <c r="I74" s="20">
        <v>3744</v>
      </c>
      <c r="J74" s="21">
        <f t="shared" si="7"/>
        <v>0.8297872340425532</v>
      </c>
      <c r="K74" s="28"/>
      <c r="L74" s="21">
        <f aca="true" t="shared" si="8" ref="L74:L105">+J74-F74</f>
        <v>0.008308327719148134</v>
      </c>
      <c r="P74" s="11"/>
    </row>
    <row r="75" spans="2:16" ht="12.75">
      <c r="B75" s="22">
        <v>400501</v>
      </c>
      <c r="C75" s="16" t="s">
        <v>84</v>
      </c>
      <c r="D75" s="18">
        <v>1401664</v>
      </c>
      <c r="E75" s="18">
        <v>1061856</v>
      </c>
      <c r="F75" s="19">
        <f t="shared" si="6"/>
        <v>0.7575681475731701</v>
      </c>
      <c r="G75" s="28"/>
      <c r="H75" s="18">
        <v>28000</v>
      </c>
      <c r="I75" s="18">
        <v>20384</v>
      </c>
      <c r="J75" s="19">
        <f t="shared" si="7"/>
        <v>0.728</v>
      </c>
      <c r="K75" s="28"/>
      <c r="L75" s="19">
        <f t="shared" si="8"/>
        <v>-0.029568147573170167</v>
      </c>
      <c r="P75" s="11"/>
    </row>
    <row r="76" spans="2:16" ht="12.75">
      <c r="B76" s="22">
        <v>400504</v>
      </c>
      <c r="C76" s="16" t="s">
        <v>85</v>
      </c>
      <c r="D76" s="18">
        <v>141184</v>
      </c>
      <c r="E76" s="18">
        <v>114368</v>
      </c>
      <c r="F76" s="19">
        <f t="shared" si="6"/>
        <v>0.8100634632819583</v>
      </c>
      <c r="G76" s="28"/>
      <c r="H76" s="18">
        <v>4816</v>
      </c>
      <c r="I76" s="18">
        <v>3584</v>
      </c>
      <c r="J76" s="19">
        <f t="shared" si="7"/>
        <v>0.7441860465116279</v>
      </c>
      <c r="K76" s="28"/>
      <c r="L76" s="19">
        <f t="shared" si="8"/>
        <v>-0.06587741677033043</v>
      </c>
      <c r="P76" s="11"/>
    </row>
    <row r="77" spans="2:16" ht="12.75">
      <c r="B77" s="23">
        <v>400601</v>
      </c>
      <c r="C77" s="17" t="s">
        <v>86</v>
      </c>
      <c r="D77" s="20">
        <v>676544</v>
      </c>
      <c r="E77" s="20">
        <v>558448</v>
      </c>
      <c r="F77" s="21">
        <f t="shared" si="6"/>
        <v>0.8254422476586889</v>
      </c>
      <c r="G77" s="28"/>
      <c r="H77" s="20">
        <v>23520</v>
      </c>
      <c r="I77" s="20">
        <v>19776</v>
      </c>
      <c r="J77" s="21">
        <f t="shared" si="7"/>
        <v>0.8408163265306122</v>
      </c>
      <c r="K77" s="28"/>
      <c r="L77" s="21">
        <f t="shared" si="8"/>
        <v>0.015374078871923325</v>
      </c>
      <c r="P77" s="11"/>
    </row>
    <row r="78" spans="2:16" ht="12.75">
      <c r="B78" s="23">
        <v>400703</v>
      </c>
      <c r="C78" s="17" t="s">
        <v>87</v>
      </c>
      <c r="D78" s="20">
        <v>141696</v>
      </c>
      <c r="E78" s="20">
        <v>120320</v>
      </c>
      <c r="F78" s="21">
        <f t="shared" si="6"/>
        <v>0.8491418247515808</v>
      </c>
      <c r="G78" s="28"/>
      <c r="H78" s="20">
        <v>11904</v>
      </c>
      <c r="I78" s="20">
        <v>10560</v>
      </c>
      <c r="J78" s="21">
        <f t="shared" si="7"/>
        <v>0.8870967741935484</v>
      </c>
      <c r="K78" s="28"/>
      <c r="L78" s="21">
        <f t="shared" si="8"/>
        <v>0.037954949441967534</v>
      </c>
      <c r="P78" s="11"/>
    </row>
    <row r="79" spans="2:16" ht="12.75">
      <c r="B79" s="23">
        <v>400801</v>
      </c>
      <c r="C79" s="17" t="s">
        <v>88</v>
      </c>
      <c r="D79" s="20">
        <v>607856</v>
      </c>
      <c r="E79" s="20">
        <v>457920</v>
      </c>
      <c r="F79" s="21">
        <f t="shared" si="6"/>
        <v>0.7533363164960122</v>
      </c>
      <c r="G79" s="28"/>
      <c r="H79" s="20">
        <v>23040</v>
      </c>
      <c r="I79" s="20">
        <v>17568</v>
      </c>
      <c r="J79" s="21">
        <f t="shared" si="7"/>
        <v>0.7625</v>
      </c>
      <c r="K79" s="28"/>
      <c r="L79" s="21">
        <f t="shared" si="8"/>
        <v>0.009163683503987774</v>
      </c>
      <c r="P79" s="11"/>
    </row>
    <row r="80" spans="2:16" ht="12.75">
      <c r="B80" s="22">
        <v>410101</v>
      </c>
      <c r="C80" s="16" t="s">
        <v>89</v>
      </c>
      <c r="D80" s="18">
        <v>7488</v>
      </c>
      <c r="E80" s="18">
        <v>5920</v>
      </c>
      <c r="F80" s="19">
        <f t="shared" si="6"/>
        <v>0.7905982905982906</v>
      </c>
      <c r="G80" s="28"/>
      <c r="H80" s="18">
        <v>1904</v>
      </c>
      <c r="I80" s="18">
        <v>1488</v>
      </c>
      <c r="J80" s="19">
        <f t="shared" si="7"/>
        <v>0.7815126050420168</v>
      </c>
      <c r="K80" s="28"/>
      <c r="L80" s="19">
        <f t="shared" si="8"/>
        <v>-0.00908568555627376</v>
      </c>
      <c r="P80" s="11"/>
    </row>
    <row r="81" spans="2:16" ht="12.75">
      <c r="B81" s="22">
        <v>420101</v>
      </c>
      <c r="C81" s="16" t="s">
        <v>90</v>
      </c>
      <c r="D81" s="18">
        <v>2054848</v>
      </c>
      <c r="E81" s="18">
        <v>1689408</v>
      </c>
      <c r="F81" s="19">
        <f t="shared" si="6"/>
        <v>0.8221571619895973</v>
      </c>
      <c r="G81" s="28"/>
      <c r="H81" s="18">
        <v>72304</v>
      </c>
      <c r="I81" s="18">
        <v>58768</v>
      </c>
      <c r="J81" s="19">
        <f t="shared" si="7"/>
        <v>0.8127904403629121</v>
      </c>
      <c r="K81" s="28"/>
      <c r="L81" s="19">
        <f t="shared" si="8"/>
        <v>-0.00936672162668517</v>
      </c>
      <c r="P81" s="11"/>
    </row>
    <row r="82" spans="2:16" ht="12.75">
      <c r="B82" s="22">
        <v>420701</v>
      </c>
      <c r="C82" s="16" t="s">
        <v>91</v>
      </c>
      <c r="D82" s="18">
        <v>443760</v>
      </c>
      <c r="E82" s="18">
        <v>374064</v>
      </c>
      <c r="F82" s="19">
        <f t="shared" si="6"/>
        <v>0.8429421308815576</v>
      </c>
      <c r="G82" s="28"/>
      <c r="H82" s="18">
        <v>6912</v>
      </c>
      <c r="I82" s="18">
        <v>5184</v>
      </c>
      <c r="J82" s="19">
        <f t="shared" si="7"/>
        <v>0.75</v>
      </c>
      <c r="K82" s="28"/>
      <c r="L82" s="19">
        <f t="shared" si="8"/>
        <v>-0.09294213088155756</v>
      </c>
      <c r="P82" s="11"/>
    </row>
    <row r="83" spans="2:16" ht="12.75">
      <c r="B83" s="22">
        <v>421601</v>
      </c>
      <c r="C83" s="16" t="s">
        <v>92</v>
      </c>
      <c r="D83" s="18">
        <v>31200</v>
      </c>
      <c r="E83" s="18">
        <v>25872</v>
      </c>
      <c r="F83" s="19">
        <f t="shared" si="6"/>
        <v>0.8292307692307692</v>
      </c>
      <c r="G83" s="28"/>
      <c r="H83" s="18">
        <v>960</v>
      </c>
      <c r="I83" s="18">
        <v>576</v>
      </c>
      <c r="J83" s="19">
        <f t="shared" si="7"/>
        <v>0.6</v>
      </c>
      <c r="K83" s="28"/>
      <c r="L83" s="19">
        <f t="shared" si="8"/>
        <v>-0.22923076923076924</v>
      </c>
      <c r="P83" s="11"/>
    </row>
    <row r="84" spans="2:16" ht="12.75">
      <c r="B84" s="22">
        <v>430104</v>
      </c>
      <c r="C84" s="16" t="s">
        <v>93</v>
      </c>
      <c r="D84" s="18">
        <v>505824</v>
      </c>
      <c r="E84" s="18">
        <v>446520</v>
      </c>
      <c r="F84" s="19">
        <f t="shared" si="6"/>
        <v>0.882757639020687</v>
      </c>
      <c r="G84" s="28"/>
      <c r="H84" s="18">
        <v>8640</v>
      </c>
      <c r="I84" s="18">
        <v>6816</v>
      </c>
      <c r="J84" s="19">
        <f t="shared" si="7"/>
        <v>0.7888888888888889</v>
      </c>
      <c r="K84" s="28"/>
      <c r="L84" s="19">
        <f t="shared" si="8"/>
        <v>-0.09386875013179818</v>
      </c>
      <c r="P84" s="11"/>
    </row>
    <row r="85" spans="2:16" ht="12.75">
      <c r="B85" s="23">
        <v>430201</v>
      </c>
      <c r="C85" s="17" t="s">
        <v>94</v>
      </c>
      <c r="D85" s="20">
        <v>52336</v>
      </c>
      <c r="E85" s="20">
        <v>47504</v>
      </c>
      <c r="F85" s="21">
        <f aca="true" t="shared" si="9" ref="F85:F99">E85/D85</f>
        <v>0.9076734943442373</v>
      </c>
      <c r="G85" s="28"/>
      <c r="H85" s="20">
        <v>1056</v>
      </c>
      <c r="I85" s="20">
        <v>1056</v>
      </c>
      <c r="J85" s="21">
        <f aca="true" t="shared" si="10" ref="J85:J99">I85/H85</f>
        <v>1</v>
      </c>
      <c r="K85" s="28"/>
      <c r="L85" s="21">
        <f t="shared" si="8"/>
        <v>0.09232650565576273</v>
      </c>
      <c r="P85" s="11"/>
    </row>
    <row r="86" spans="2:16" ht="12.75">
      <c r="B86" s="23">
        <v>430202</v>
      </c>
      <c r="C86" s="17" t="s">
        <v>95</v>
      </c>
      <c r="D86" s="20">
        <v>19616</v>
      </c>
      <c r="E86" s="20">
        <v>17872</v>
      </c>
      <c r="F86" s="21">
        <f t="shared" si="9"/>
        <v>0.9110929853181077</v>
      </c>
      <c r="G86" s="28"/>
      <c r="H86" s="20">
        <v>528</v>
      </c>
      <c r="I86" s="20">
        <v>480</v>
      </c>
      <c r="J86" s="21">
        <f t="shared" si="10"/>
        <v>0.9090909090909091</v>
      </c>
      <c r="K86" s="28"/>
      <c r="L86" s="21">
        <f t="shared" si="8"/>
        <v>-0.0020020762271986126</v>
      </c>
      <c r="P86" s="11"/>
    </row>
    <row r="87" spans="2:16" ht="12.75">
      <c r="B87" s="23">
        <v>430203</v>
      </c>
      <c r="C87" s="17" t="s">
        <v>96</v>
      </c>
      <c r="D87" s="20">
        <v>169280</v>
      </c>
      <c r="E87" s="20">
        <v>159152</v>
      </c>
      <c r="F87" s="21">
        <f t="shared" si="9"/>
        <v>0.9401701323251418</v>
      </c>
      <c r="G87" s="28"/>
      <c r="H87" s="20">
        <v>16464</v>
      </c>
      <c r="I87" s="20">
        <v>16464</v>
      </c>
      <c r="J87" s="21">
        <f t="shared" si="10"/>
        <v>1</v>
      </c>
      <c r="K87" s="28"/>
      <c r="L87" s="21">
        <f t="shared" si="8"/>
        <v>0.059829867674858206</v>
      </c>
      <c r="P87" s="11"/>
    </row>
    <row r="88" spans="2:16" ht="12.75">
      <c r="B88" s="22">
        <v>440701</v>
      </c>
      <c r="C88" s="16" t="s">
        <v>97</v>
      </c>
      <c r="D88" s="18">
        <v>75056</v>
      </c>
      <c r="E88" s="18">
        <v>65488</v>
      </c>
      <c r="F88" s="19">
        <f t="shared" si="9"/>
        <v>0.8725218503517373</v>
      </c>
      <c r="G88" s="28"/>
      <c r="H88" s="18">
        <v>864</v>
      </c>
      <c r="I88" s="18">
        <v>720</v>
      </c>
      <c r="J88" s="19">
        <f t="shared" si="10"/>
        <v>0.8333333333333334</v>
      </c>
      <c r="K88" s="28"/>
      <c r="L88" s="19">
        <f t="shared" si="8"/>
        <v>-0.03918851701840398</v>
      </c>
      <c r="P88" s="11"/>
    </row>
    <row r="89" spans="2:16" ht="12.75">
      <c r="B89" s="22">
        <v>450201</v>
      </c>
      <c r="C89" s="16" t="s">
        <v>99</v>
      </c>
      <c r="D89" s="18">
        <v>100896</v>
      </c>
      <c r="E89" s="18">
        <v>82416</v>
      </c>
      <c r="F89" s="19">
        <f t="shared" si="9"/>
        <v>0.8168411037107517</v>
      </c>
      <c r="G89" s="28"/>
      <c r="H89" s="18">
        <v>3600</v>
      </c>
      <c r="I89" s="18">
        <v>2736</v>
      </c>
      <c r="J89" s="19">
        <f t="shared" si="10"/>
        <v>0.76</v>
      </c>
      <c r="K89" s="28"/>
      <c r="L89" s="19">
        <f t="shared" si="8"/>
        <v>-0.056841103710751684</v>
      </c>
      <c r="P89" s="11"/>
    </row>
    <row r="90" spans="2:16" ht="12.75">
      <c r="B90" s="23">
        <v>450401</v>
      </c>
      <c r="C90" s="17" t="s">
        <v>100</v>
      </c>
      <c r="D90" s="20">
        <v>87600</v>
      </c>
      <c r="E90" s="20">
        <v>75888</v>
      </c>
      <c r="F90" s="21">
        <f t="shared" si="9"/>
        <v>0.8663013698630136</v>
      </c>
      <c r="G90" s="28"/>
      <c r="H90" s="20">
        <v>2256</v>
      </c>
      <c r="I90" s="20">
        <v>2016</v>
      </c>
      <c r="J90" s="21">
        <f t="shared" si="10"/>
        <v>0.8936170212765957</v>
      </c>
      <c r="K90" s="28"/>
      <c r="L90" s="21">
        <f t="shared" si="8"/>
        <v>0.027315651413582054</v>
      </c>
      <c r="P90" s="11"/>
    </row>
    <row r="91" spans="2:16" ht="12.75">
      <c r="B91" s="23">
        <v>450601</v>
      </c>
      <c r="C91" s="17" t="s">
        <v>101</v>
      </c>
      <c r="D91" s="20">
        <v>1239744</v>
      </c>
      <c r="E91" s="20">
        <v>963552</v>
      </c>
      <c r="F91" s="21">
        <f t="shared" si="9"/>
        <v>0.7772185225336844</v>
      </c>
      <c r="G91" s="28"/>
      <c r="H91" s="20">
        <v>67104</v>
      </c>
      <c r="I91" s="20">
        <v>52128</v>
      </c>
      <c r="J91" s="21">
        <f t="shared" si="10"/>
        <v>0.776824034334764</v>
      </c>
      <c r="K91" s="28"/>
      <c r="L91" s="21">
        <f t="shared" si="8"/>
        <v>-0.0003944881989204063</v>
      </c>
      <c r="P91" s="11"/>
    </row>
    <row r="92" spans="2:16" ht="12.75">
      <c r="B92" s="22">
        <v>450701</v>
      </c>
      <c r="C92" s="16" t="s">
        <v>102</v>
      </c>
      <c r="D92" s="18">
        <v>204432</v>
      </c>
      <c r="E92" s="18">
        <v>169920</v>
      </c>
      <c r="F92" s="19">
        <f t="shared" si="9"/>
        <v>0.831181028410425</v>
      </c>
      <c r="G92" s="28"/>
      <c r="H92" s="18">
        <v>6336</v>
      </c>
      <c r="I92" s="18">
        <v>4752</v>
      </c>
      <c r="J92" s="19">
        <f t="shared" si="10"/>
        <v>0.75</v>
      </c>
      <c r="K92" s="28"/>
      <c r="L92" s="19">
        <f t="shared" si="8"/>
        <v>-0.08118102841042496</v>
      </c>
      <c r="P92" s="11"/>
    </row>
    <row r="93" spans="2:16" ht="12.75">
      <c r="B93" s="22">
        <v>450801</v>
      </c>
      <c r="C93" s="16" t="s">
        <v>103</v>
      </c>
      <c r="D93" s="18">
        <v>130512</v>
      </c>
      <c r="E93" s="18">
        <v>107184</v>
      </c>
      <c r="F93" s="19">
        <f t="shared" si="9"/>
        <v>0.821257815373299</v>
      </c>
      <c r="G93" s="28"/>
      <c r="H93" s="18">
        <v>5328</v>
      </c>
      <c r="I93" s="18">
        <v>3984</v>
      </c>
      <c r="J93" s="19">
        <f t="shared" si="10"/>
        <v>0.7477477477477478</v>
      </c>
      <c r="K93" s="28"/>
      <c r="L93" s="19">
        <f t="shared" si="8"/>
        <v>-0.07351006762555123</v>
      </c>
      <c r="P93" s="11"/>
    </row>
    <row r="94" spans="2:16" ht="12.75">
      <c r="B94" s="22">
        <v>450802</v>
      </c>
      <c r="C94" s="16" t="s">
        <v>104</v>
      </c>
      <c r="D94" s="18">
        <v>4250592</v>
      </c>
      <c r="E94" s="18">
        <v>3387360</v>
      </c>
      <c r="F94" s="19">
        <f t="shared" si="9"/>
        <v>0.7969148767983377</v>
      </c>
      <c r="G94" s="28"/>
      <c r="H94" s="18">
        <v>141120</v>
      </c>
      <c r="I94" s="18">
        <v>109632</v>
      </c>
      <c r="J94" s="19">
        <f t="shared" si="10"/>
        <v>0.7768707482993197</v>
      </c>
      <c r="K94" s="28"/>
      <c r="L94" s="19">
        <f t="shared" si="8"/>
        <v>-0.020044128499018043</v>
      </c>
      <c r="P94" s="11"/>
    </row>
    <row r="95" spans="2:16" ht="12.75">
      <c r="B95" s="22">
        <v>451002</v>
      </c>
      <c r="C95" s="16" t="s">
        <v>105</v>
      </c>
      <c r="D95" s="18">
        <v>3321984</v>
      </c>
      <c r="E95" s="18">
        <v>2766624</v>
      </c>
      <c r="F95" s="19">
        <f t="shared" si="9"/>
        <v>0.832822795052595</v>
      </c>
      <c r="G95" s="28"/>
      <c r="H95" s="18">
        <v>128160</v>
      </c>
      <c r="I95" s="18">
        <v>98832</v>
      </c>
      <c r="J95" s="19">
        <f t="shared" si="10"/>
        <v>0.7711610486891386</v>
      </c>
      <c r="K95" s="28"/>
      <c r="L95" s="19">
        <f t="shared" si="8"/>
        <v>-0.06166174636345645</v>
      </c>
      <c r="P95" s="11"/>
    </row>
    <row r="96" spans="2:16" ht="12.75">
      <c r="B96" s="22">
        <v>451101</v>
      </c>
      <c r="C96" s="16" t="s">
        <v>106</v>
      </c>
      <c r="D96" s="18">
        <v>1467648</v>
      </c>
      <c r="E96" s="18">
        <v>1211712</v>
      </c>
      <c r="F96" s="19">
        <f t="shared" si="9"/>
        <v>0.8256148613291471</v>
      </c>
      <c r="G96" s="28"/>
      <c r="H96" s="18">
        <v>50784</v>
      </c>
      <c r="I96" s="18">
        <v>40416</v>
      </c>
      <c r="J96" s="19">
        <f t="shared" si="10"/>
        <v>0.7958412098298677</v>
      </c>
      <c r="K96" s="28"/>
      <c r="L96" s="19">
        <f t="shared" si="8"/>
        <v>-0.029773651499279352</v>
      </c>
      <c r="P96" s="11"/>
    </row>
    <row r="97" spans="2:16" ht="12.75">
      <c r="B97" s="22">
        <v>480101</v>
      </c>
      <c r="C97" s="16" t="s">
        <v>107</v>
      </c>
      <c r="D97" s="18">
        <v>672434</v>
      </c>
      <c r="E97" s="18">
        <v>575392</v>
      </c>
      <c r="F97" s="19">
        <f t="shared" si="9"/>
        <v>0.8556854650419223</v>
      </c>
      <c r="G97" s="28"/>
      <c r="H97" s="18">
        <v>13232</v>
      </c>
      <c r="I97" s="18">
        <v>10864</v>
      </c>
      <c r="J97" s="19">
        <f t="shared" si="10"/>
        <v>0.8210399032648126</v>
      </c>
      <c r="K97" s="28"/>
      <c r="L97" s="19">
        <f t="shared" si="8"/>
        <v>-0.03464556177710976</v>
      </c>
      <c r="P97" s="11"/>
    </row>
    <row r="98" spans="2:16" ht="12.75">
      <c r="B98" s="22">
        <v>480104</v>
      </c>
      <c r="C98" s="16" t="s">
        <v>109</v>
      </c>
      <c r="D98" s="18">
        <v>30912</v>
      </c>
      <c r="E98" s="18">
        <v>29248</v>
      </c>
      <c r="F98" s="19">
        <f t="shared" si="9"/>
        <v>0.9461697722567288</v>
      </c>
      <c r="G98" s="28"/>
      <c r="H98" s="18">
        <v>2944</v>
      </c>
      <c r="I98" s="18">
        <v>2688</v>
      </c>
      <c r="J98" s="19">
        <f t="shared" si="10"/>
        <v>0.9130434782608695</v>
      </c>
      <c r="K98" s="28"/>
      <c r="L98" s="19">
        <f t="shared" si="8"/>
        <v>-0.03312629399585931</v>
      </c>
      <c r="P98" s="11"/>
    </row>
    <row r="99" spans="2:16" ht="12.75">
      <c r="B99" s="23">
        <v>480212</v>
      </c>
      <c r="C99" s="17" t="s">
        <v>110</v>
      </c>
      <c r="D99" s="20">
        <v>182944</v>
      </c>
      <c r="E99" s="20">
        <v>158048</v>
      </c>
      <c r="F99" s="21">
        <f t="shared" si="9"/>
        <v>0.8639146405457407</v>
      </c>
      <c r="G99" s="28"/>
      <c r="H99" s="20">
        <v>3952</v>
      </c>
      <c r="I99" s="20">
        <v>3792</v>
      </c>
      <c r="J99" s="21">
        <f t="shared" si="10"/>
        <v>0.9595141700404858</v>
      </c>
      <c r="K99" s="28"/>
      <c r="L99" s="21">
        <f t="shared" si="8"/>
        <v>0.09559952949474504</v>
      </c>
      <c r="P99" s="11"/>
    </row>
    <row r="100" spans="2:16" ht="12.75">
      <c r="B100" s="23">
        <v>500301</v>
      </c>
      <c r="C100" s="17" t="s">
        <v>111</v>
      </c>
      <c r="D100" s="20">
        <v>122864</v>
      </c>
      <c r="E100" s="20">
        <v>99360</v>
      </c>
      <c r="F100" s="21">
        <f aca="true" t="shared" si="11" ref="F100:F130">E100/D100</f>
        <v>0.8086990493553848</v>
      </c>
      <c r="G100" s="28"/>
      <c r="H100" s="20">
        <v>6672</v>
      </c>
      <c r="I100" s="20">
        <v>5472</v>
      </c>
      <c r="J100" s="21">
        <f aca="true" t="shared" si="12" ref="J100:J130">I100/H100</f>
        <v>0.8201438848920863</v>
      </c>
      <c r="K100" s="28"/>
      <c r="L100" s="21">
        <f t="shared" si="8"/>
        <v>0.011444835536701503</v>
      </c>
      <c r="P100" s="11"/>
    </row>
    <row r="101" spans="2:16" ht="12.75">
      <c r="B101" s="23">
        <v>500401</v>
      </c>
      <c r="C101" s="17" t="s">
        <v>112</v>
      </c>
      <c r="D101" s="20">
        <v>236784</v>
      </c>
      <c r="E101" s="20">
        <v>199872</v>
      </c>
      <c r="F101" s="21">
        <f t="shared" si="11"/>
        <v>0.8441110885870667</v>
      </c>
      <c r="G101" s="28"/>
      <c r="H101" s="20">
        <v>9888</v>
      </c>
      <c r="I101" s="20">
        <v>8352</v>
      </c>
      <c r="J101" s="21">
        <f t="shared" si="12"/>
        <v>0.8446601941747572</v>
      </c>
      <c r="K101" s="28"/>
      <c r="L101" s="21">
        <f t="shared" si="8"/>
        <v>0.0005491055876905016</v>
      </c>
      <c r="P101" s="11"/>
    </row>
    <row r="102" spans="2:16" ht="12.75">
      <c r="B102" s="22">
        <v>500402</v>
      </c>
      <c r="C102" s="16" t="s">
        <v>113</v>
      </c>
      <c r="D102" s="18">
        <v>352192</v>
      </c>
      <c r="E102" s="18">
        <v>304960</v>
      </c>
      <c r="F102" s="19">
        <f t="shared" si="11"/>
        <v>0.8658913320007269</v>
      </c>
      <c r="G102" s="28"/>
      <c r="H102" s="18">
        <v>46656</v>
      </c>
      <c r="I102" s="18">
        <v>39600</v>
      </c>
      <c r="J102" s="19">
        <f t="shared" si="12"/>
        <v>0.8487654320987654</v>
      </c>
      <c r="K102" s="28"/>
      <c r="L102" s="19">
        <f t="shared" si="8"/>
        <v>-0.01712589990196145</v>
      </c>
      <c r="P102" s="11"/>
    </row>
    <row r="103" spans="2:16" ht="12.75">
      <c r="B103" s="22">
        <v>500408</v>
      </c>
      <c r="C103" s="16" t="s">
        <v>115</v>
      </c>
      <c r="D103" s="18">
        <v>111536</v>
      </c>
      <c r="E103" s="18">
        <v>95024</v>
      </c>
      <c r="F103" s="19">
        <f t="shared" si="11"/>
        <v>0.8519581121790274</v>
      </c>
      <c r="G103" s="28"/>
      <c r="H103" s="18">
        <v>512</v>
      </c>
      <c r="I103" s="18">
        <v>384</v>
      </c>
      <c r="J103" s="19">
        <f t="shared" si="12"/>
        <v>0.75</v>
      </c>
      <c r="K103" s="28"/>
      <c r="L103" s="19">
        <f t="shared" si="8"/>
        <v>-0.1019581121790274</v>
      </c>
      <c r="P103" s="11"/>
    </row>
    <row r="104" spans="2:16" ht="12.75">
      <c r="B104" s="22">
        <v>500501</v>
      </c>
      <c r="C104" s="16" t="s">
        <v>116</v>
      </c>
      <c r="D104" s="18">
        <v>256304</v>
      </c>
      <c r="E104" s="18">
        <v>229808</v>
      </c>
      <c r="F104" s="19">
        <f t="shared" si="11"/>
        <v>0.8966227604719396</v>
      </c>
      <c r="G104" s="28"/>
      <c r="H104" s="18">
        <v>16528</v>
      </c>
      <c r="I104" s="18">
        <v>12624</v>
      </c>
      <c r="J104" s="19">
        <f t="shared" si="12"/>
        <v>0.7637947725072604</v>
      </c>
      <c r="K104" s="28"/>
      <c r="L104" s="19">
        <f t="shared" si="8"/>
        <v>-0.1328279879646792</v>
      </c>
      <c r="P104" s="11"/>
    </row>
    <row r="105" spans="2:16" ht="12.75">
      <c r="B105" s="22">
        <v>500502</v>
      </c>
      <c r="C105" s="16" t="s">
        <v>117</v>
      </c>
      <c r="D105" s="18">
        <v>37616</v>
      </c>
      <c r="E105" s="18">
        <v>33232</v>
      </c>
      <c r="F105" s="19">
        <f t="shared" si="11"/>
        <v>0.8834538494257763</v>
      </c>
      <c r="G105" s="28"/>
      <c r="H105" s="18">
        <v>2400</v>
      </c>
      <c r="I105" s="18">
        <v>2000</v>
      </c>
      <c r="J105" s="19">
        <f t="shared" si="12"/>
        <v>0.8333333333333334</v>
      </c>
      <c r="K105" s="28"/>
      <c r="L105" s="19">
        <f t="shared" si="8"/>
        <v>-0.050120516092442946</v>
      </c>
      <c r="P105" s="11"/>
    </row>
    <row r="106" spans="2:16" ht="12.75">
      <c r="B106" s="22">
        <v>500503</v>
      </c>
      <c r="C106" s="16" t="s">
        <v>118</v>
      </c>
      <c r="D106" s="18">
        <v>112912</v>
      </c>
      <c r="E106" s="18">
        <v>94432</v>
      </c>
      <c r="F106" s="19">
        <f t="shared" si="11"/>
        <v>0.8363327192858155</v>
      </c>
      <c r="G106" s="28"/>
      <c r="H106" s="18">
        <v>5280</v>
      </c>
      <c r="I106" s="18">
        <v>3920</v>
      </c>
      <c r="J106" s="19">
        <f t="shared" si="12"/>
        <v>0.7424242424242424</v>
      </c>
      <c r="K106" s="28"/>
      <c r="L106" s="19">
        <f aca="true" t="shared" si="13" ref="L106:L137">+J106-F106</f>
        <v>-0.09390847686157311</v>
      </c>
      <c r="P106" s="11"/>
    </row>
    <row r="107" spans="2:16" ht="12.75">
      <c r="B107" s="22">
        <v>500505</v>
      </c>
      <c r="C107" s="16" t="s">
        <v>119</v>
      </c>
      <c r="D107" s="18">
        <v>15993</v>
      </c>
      <c r="E107" s="18">
        <v>14649</v>
      </c>
      <c r="F107" s="19">
        <f t="shared" si="11"/>
        <v>0.9159632339148377</v>
      </c>
      <c r="G107" s="28"/>
      <c r="H107" s="18">
        <v>672</v>
      </c>
      <c r="I107" s="18">
        <v>528</v>
      </c>
      <c r="J107" s="19">
        <f t="shared" si="12"/>
        <v>0.7857142857142857</v>
      </c>
      <c r="K107" s="28"/>
      <c r="L107" s="19">
        <f t="shared" si="13"/>
        <v>-0.130248948200552</v>
      </c>
      <c r="P107" s="11"/>
    </row>
    <row r="108" spans="2:16" ht="12.75">
      <c r="B108" s="23">
        <v>500601</v>
      </c>
      <c r="C108" s="17" t="s">
        <v>120</v>
      </c>
      <c r="D108" s="20">
        <v>3440</v>
      </c>
      <c r="E108" s="20">
        <v>2288</v>
      </c>
      <c r="F108" s="21">
        <f t="shared" si="11"/>
        <v>0.6651162790697674</v>
      </c>
      <c r="G108" s="28"/>
      <c r="H108" s="20">
        <v>480</v>
      </c>
      <c r="I108" s="20">
        <v>384</v>
      </c>
      <c r="J108" s="21">
        <f t="shared" si="12"/>
        <v>0.8</v>
      </c>
      <c r="K108" s="28"/>
      <c r="L108" s="21">
        <f t="shared" si="13"/>
        <v>0.1348837209302326</v>
      </c>
      <c r="P108" s="11"/>
    </row>
    <row r="109" spans="2:16" ht="12.75">
      <c r="B109" s="22">
        <v>500602</v>
      </c>
      <c r="C109" s="16" t="s">
        <v>121</v>
      </c>
      <c r="D109" s="18">
        <v>37152</v>
      </c>
      <c r="E109" s="18">
        <v>31168</v>
      </c>
      <c r="F109" s="19">
        <f t="shared" si="11"/>
        <v>0.8389319552110249</v>
      </c>
      <c r="G109" s="28"/>
      <c r="H109" s="18">
        <v>1792</v>
      </c>
      <c r="I109" s="18">
        <v>1136</v>
      </c>
      <c r="J109" s="19">
        <f t="shared" si="12"/>
        <v>0.6339285714285714</v>
      </c>
      <c r="K109" s="28"/>
      <c r="L109" s="19">
        <f t="shared" si="13"/>
        <v>-0.20500338378245353</v>
      </c>
      <c r="P109" s="11"/>
    </row>
    <row r="110" spans="2:16" ht="12.75">
      <c r="B110" s="22">
        <v>500605</v>
      </c>
      <c r="C110" s="16" t="s">
        <v>122</v>
      </c>
      <c r="D110" s="18">
        <v>153200</v>
      </c>
      <c r="E110" s="18">
        <v>125744</v>
      </c>
      <c r="F110" s="19">
        <f t="shared" si="11"/>
        <v>0.8207832898172324</v>
      </c>
      <c r="G110" s="28"/>
      <c r="H110" s="18">
        <v>17376</v>
      </c>
      <c r="I110" s="18">
        <v>12912</v>
      </c>
      <c r="J110" s="19">
        <f t="shared" si="12"/>
        <v>0.7430939226519337</v>
      </c>
      <c r="K110" s="28"/>
      <c r="L110" s="19">
        <f t="shared" si="13"/>
        <v>-0.07768936716529862</v>
      </c>
      <c r="P110" s="11"/>
    </row>
    <row r="111" spans="2:16" ht="12.75">
      <c r="B111" s="23">
        <v>500703</v>
      </c>
      <c r="C111" s="17" t="s">
        <v>124</v>
      </c>
      <c r="D111" s="20">
        <v>834384</v>
      </c>
      <c r="E111" s="20">
        <v>700272</v>
      </c>
      <c r="F111" s="21">
        <f t="shared" si="11"/>
        <v>0.8392682505896566</v>
      </c>
      <c r="G111" s="28"/>
      <c r="H111" s="20">
        <v>41056</v>
      </c>
      <c r="I111" s="20">
        <v>35440</v>
      </c>
      <c r="J111" s="21">
        <f t="shared" si="12"/>
        <v>0.8632112236944661</v>
      </c>
      <c r="K111" s="28"/>
      <c r="L111" s="21">
        <f t="shared" si="13"/>
        <v>0.02394297310480953</v>
      </c>
      <c r="P111" s="11"/>
    </row>
    <row r="112" spans="2:16" ht="12.75">
      <c r="B112" s="22">
        <v>500705</v>
      </c>
      <c r="C112" s="16" t="s">
        <v>125</v>
      </c>
      <c r="D112" s="18">
        <v>327376</v>
      </c>
      <c r="E112" s="18">
        <v>275312</v>
      </c>
      <c r="F112" s="19">
        <f t="shared" si="11"/>
        <v>0.840965739699917</v>
      </c>
      <c r="G112" s="28"/>
      <c r="H112" s="18">
        <v>18720</v>
      </c>
      <c r="I112" s="18">
        <v>13920</v>
      </c>
      <c r="J112" s="19">
        <f t="shared" si="12"/>
        <v>0.7435897435897436</v>
      </c>
      <c r="K112" s="28"/>
      <c r="L112" s="19">
        <f t="shared" si="13"/>
        <v>-0.09737599611017334</v>
      </c>
      <c r="P112" s="11"/>
    </row>
    <row r="113" spans="2:16" ht="12.75">
      <c r="B113" s="22">
        <v>500708</v>
      </c>
      <c r="C113" s="16" t="s">
        <v>126</v>
      </c>
      <c r="D113" s="18">
        <v>124992</v>
      </c>
      <c r="E113" s="18">
        <v>107616</v>
      </c>
      <c r="F113" s="19">
        <f t="shared" si="11"/>
        <v>0.8609831029185868</v>
      </c>
      <c r="G113" s="28"/>
      <c r="H113" s="18">
        <v>4992</v>
      </c>
      <c r="I113" s="18">
        <v>4128</v>
      </c>
      <c r="J113" s="19">
        <f t="shared" si="12"/>
        <v>0.8269230769230769</v>
      </c>
      <c r="K113" s="28"/>
      <c r="L113" s="19">
        <f t="shared" si="13"/>
        <v>-0.034060025995509946</v>
      </c>
      <c r="P113" s="11"/>
    </row>
    <row r="114" spans="2:16" ht="12.75">
      <c r="B114" s="22">
        <v>500709</v>
      </c>
      <c r="C114" s="16" t="s">
        <v>127</v>
      </c>
      <c r="D114" s="18">
        <v>44224</v>
      </c>
      <c r="E114" s="18">
        <v>38336</v>
      </c>
      <c r="F114" s="19">
        <f t="shared" si="11"/>
        <v>0.8668596237337193</v>
      </c>
      <c r="G114" s="28"/>
      <c r="H114" s="18">
        <v>2784</v>
      </c>
      <c r="I114" s="18">
        <v>2112</v>
      </c>
      <c r="J114" s="19">
        <f t="shared" si="12"/>
        <v>0.7586206896551724</v>
      </c>
      <c r="K114" s="28"/>
      <c r="L114" s="19">
        <f t="shared" si="13"/>
        <v>-0.1082389340785469</v>
      </c>
      <c r="P114" s="11"/>
    </row>
    <row r="115" spans="2:16" ht="12.75">
      <c r="B115" s="23">
        <v>500710</v>
      </c>
      <c r="C115" s="17" t="s">
        <v>128</v>
      </c>
      <c r="D115" s="20">
        <v>19776</v>
      </c>
      <c r="E115" s="20">
        <v>17664</v>
      </c>
      <c r="F115" s="21">
        <f t="shared" si="11"/>
        <v>0.8932038834951457</v>
      </c>
      <c r="G115" s="28"/>
      <c r="H115" s="20">
        <v>576</v>
      </c>
      <c r="I115" s="20">
        <v>576</v>
      </c>
      <c r="J115" s="21">
        <f t="shared" si="12"/>
        <v>1</v>
      </c>
      <c r="K115" s="28"/>
      <c r="L115" s="21">
        <f t="shared" si="13"/>
        <v>0.10679611650485432</v>
      </c>
      <c r="P115" s="11"/>
    </row>
    <row r="116" spans="2:16" ht="12.75">
      <c r="B116" s="23">
        <v>500711</v>
      </c>
      <c r="C116" s="17" t="s">
        <v>129</v>
      </c>
      <c r="D116" s="20">
        <v>147248</v>
      </c>
      <c r="E116" s="20">
        <v>127744</v>
      </c>
      <c r="F116" s="21">
        <f t="shared" si="11"/>
        <v>0.8675431924372488</v>
      </c>
      <c r="G116" s="28"/>
      <c r="H116" s="20">
        <v>7968</v>
      </c>
      <c r="I116" s="20">
        <v>7008</v>
      </c>
      <c r="J116" s="21">
        <f t="shared" si="12"/>
        <v>0.8795180722891566</v>
      </c>
      <c r="K116" s="28"/>
      <c r="L116" s="21">
        <f t="shared" si="13"/>
        <v>0.011974879851907816</v>
      </c>
      <c r="P116" s="11"/>
    </row>
    <row r="117" spans="2:16" ht="12.75">
      <c r="B117" s="22">
        <v>500902</v>
      </c>
      <c r="C117" s="16" t="s">
        <v>131</v>
      </c>
      <c r="D117" s="18">
        <v>448648</v>
      </c>
      <c r="E117" s="18">
        <v>377744</v>
      </c>
      <c r="F117" s="19">
        <f t="shared" si="11"/>
        <v>0.8419607353649186</v>
      </c>
      <c r="G117" s="28"/>
      <c r="H117" s="18">
        <v>13056</v>
      </c>
      <c r="I117" s="18">
        <v>10176</v>
      </c>
      <c r="J117" s="19">
        <f t="shared" si="12"/>
        <v>0.7794117647058824</v>
      </c>
      <c r="K117" s="28"/>
      <c r="L117" s="19">
        <f t="shared" si="13"/>
        <v>-0.0625489706590362</v>
      </c>
      <c r="P117" s="11"/>
    </row>
    <row r="118" spans="2:16" ht="12.75">
      <c r="B118" s="22">
        <v>500903</v>
      </c>
      <c r="C118" s="16" t="s">
        <v>132</v>
      </c>
      <c r="D118" s="18">
        <v>487832</v>
      </c>
      <c r="E118" s="18">
        <v>436448</v>
      </c>
      <c r="F118" s="19">
        <f t="shared" si="11"/>
        <v>0.8946686564227029</v>
      </c>
      <c r="G118" s="28"/>
      <c r="H118" s="18">
        <v>8656</v>
      </c>
      <c r="I118" s="18">
        <v>7616</v>
      </c>
      <c r="J118" s="19">
        <f t="shared" si="12"/>
        <v>0.8798521256931608</v>
      </c>
      <c r="K118" s="28"/>
      <c r="L118" s="19">
        <f t="shared" si="13"/>
        <v>-0.014816530729542032</v>
      </c>
      <c r="P118" s="11"/>
    </row>
    <row r="119" spans="2:16" ht="12.75">
      <c r="B119" s="22">
        <v>500904</v>
      </c>
      <c r="C119" s="16" t="s">
        <v>133</v>
      </c>
      <c r="D119" s="18">
        <v>217440</v>
      </c>
      <c r="E119" s="18">
        <v>178416</v>
      </c>
      <c r="F119" s="19">
        <f t="shared" si="11"/>
        <v>0.8205298013245033</v>
      </c>
      <c r="G119" s="28"/>
      <c r="H119" s="18">
        <v>7120</v>
      </c>
      <c r="I119" s="18">
        <v>5136</v>
      </c>
      <c r="J119" s="19">
        <f t="shared" si="12"/>
        <v>0.7213483146067415</v>
      </c>
      <c r="K119" s="28"/>
      <c r="L119" s="19">
        <f t="shared" si="13"/>
        <v>-0.09918148671776172</v>
      </c>
      <c r="P119" s="11"/>
    </row>
    <row r="120" spans="2:16" ht="12.75">
      <c r="B120" s="22">
        <v>500905</v>
      </c>
      <c r="C120" s="16" t="s">
        <v>134</v>
      </c>
      <c r="D120" s="18">
        <v>7776</v>
      </c>
      <c r="E120" s="18">
        <v>6432</v>
      </c>
      <c r="F120" s="19">
        <f t="shared" si="11"/>
        <v>0.8271604938271605</v>
      </c>
      <c r="G120" s="28"/>
      <c r="H120" s="18">
        <v>1632</v>
      </c>
      <c r="I120" s="18">
        <v>1248</v>
      </c>
      <c r="J120" s="19">
        <f t="shared" si="12"/>
        <v>0.7647058823529411</v>
      </c>
      <c r="K120" s="28"/>
      <c r="L120" s="19">
        <f t="shared" si="13"/>
        <v>-0.06245461147421938</v>
      </c>
      <c r="P120" s="11"/>
    </row>
    <row r="121" spans="2:16" ht="12.75">
      <c r="B121" s="23">
        <v>500907</v>
      </c>
      <c r="C121" s="17" t="s">
        <v>135</v>
      </c>
      <c r="D121" s="20">
        <v>58224</v>
      </c>
      <c r="E121" s="20">
        <v>43576</v>
      </c>
      <c r="F121" s="21">
        <f t="shared" si="11"/>
        <v>0.7484198955757076</v>
      </c>
      <c r="G121" s="28"/>
      <c r="H121" s="20">
        <v>3744</v>
      </c>
      <c r="I121" s="20">
        <v>3120</v>
      </c>
      <c r="J121" s="21">
        <f t="shared" si="12"/>
        <v>0.8333333333333334</v>
      </c>
      <c r="K121" s="28"/>
      <c r="L121" s="21">
        <f t="shared" si="13"/>
        <v>0.08491343775762572</v>
      </c>
      <c r="P121" s="11"/>
    </row>
    <row r="122" spans="2:16" ht="12.75">
      <c r="B122" s="23">
        <v>500908</v>
      </c>
      <c r="C122" s="17" t="s">
        <v>136</v>
      </c>
      <c r="D122" s="20">
        <v>21008</v>
      </c>
      <c r="E122" s="20">
        <v>17760</v>
      </c>
      <c r="F122" s="21">
        <f t="shared" si="11"/>
        <v>0.8453922315308454</v>
      </c>
      <c r="G122" s="28"/>
      <c r="H122" s="20">
        <v>1280</v>
      </c>
      <c r="I122" s="20">
        <v>1120</v>
      </c>
      <c r="J122" s="21">
        <f t="shared" si="12"/>
        <v>0.875</v>
      </c>
      <c r="K122" s="28"/>
      <c r="L122" s="21">
        <f t="shared" si="13"/>
        <v>0.029607768469154583</v>
      </c>
      <c r="P122" s="11"/>
    </row>
    <row r="123" spans="2:16" ht="12.75">
      <c r="B123" s="23">
        <v>500909</v>
      </c>
      <c r="C123" s="17" t="s">
        <v>137</v>
      </c>
      <c r="D123" s="20">
        <v>25520</v>
      </c>
      <c r="E123" s="20">
        <v>22768</v>
      </c>
      <c r="F123" s="21">
        <f t="shared" si="11"/>
        <v>0.8921630094043888</v>
      </c>
      <c r="G123" s="28"/>
      <c r="H123" s="20">
        <v>6192</v>
      </c>
      <c r="I123" s="20">
        <v>5520</v>
      </c>
      <c r="J123" s="21">
        <f t="shared" si="12"/>
        <v>0.8914728682170543</v>
      </c>
      <c r="K123" s="28"/>
      <c r="L123" s="21">
        <f t="shared" si="13"/>
        <v>-0.0006901411873344587</v>
      </c>
      <c r="P123" s="11"/>
    </row>
    <row r="124" spans="2:16" ht="12.75">
      <c r="B124" s="22">
        <v>510205</v>
      </c>
      <c r="C124" s="16" t="s">
        <v>138</v>
      </c>
      <c r="D124" s="18">
        <v>190080</v>
      </c>
      <c r="E124" s="18">
        <v>167184</v>
      </c>
      <c r="F124" s="19">
        <f t="shared" si="11"/>
        <v>0.8795454545454545</v>
      </c>
      <c r="G124" s="28"/>
      <c r="H124" s="18">
        <v>14352</v>
      </c>
      <c r="I124" s="18">
        <v>10336</v>
      </c>
      <c r="J124" s="19">
        <f t="shared" si="12"/>
        <v>0.7201783723522854</v>
      </c>
      <c r="K124" s="28"/>
      <c r="L124" s="19">
        <f t="shared" si="13"/>
        <v>-0.15936708219316909</v>
      </c>
      <c r="P124" s="11"/>
    </row>
    <row r="125" spans="2:16" ht="12.75">
      <c r="B125" s="23">
        <v>510301</v>
      </c>
      <c r="C125" s="17" t="s">
        <v>139</v>
      </c>
      <c r="D125" s="20">
        <v>203888</v>
      </c>
      <c r="E125" s="20">
        <v>180672</v>
      </c>
      <c r="F125" s="21">
        <f t="shared" si="11"/>
        <v>0.8861335635250726</v>
      </c>
      <c r="G125" s="28"/>
      <c r="H125" s="20">
        <v>2592</v>
      </c>
      <c r="I125" s="20">
        <v>2304</v>
      </c>
      <c r="J125" s="21">
        <f t="shared" si="12"/>
        <v>0.8888888888888888</v>
      </c>
      <c r="K125" s="28"/>
      <c r="L125" s="21">
        <f t="shared" si="13"/>
        <v>0.0027553253638162856</v>
      </c>
      <c r="P125" s="11"/>
    </row>
    <row r="126" spans="2:16" ht="12.75">
      <c r="B126" s="23">
        <v>510602</v>
      </c>
      <c r="C126" s="17" t="s">
        <v>140</v>
      </c>
      <c r="D126" s="20">
        <v>174256</v>
      </c>
      <c r="E126" s="20">
        <v>173937</v>
      </c>
      <c r="F126" s="21">
        <f t="shared" si="11"/>
        <v>0.9981693600220365</v>
      </c>
      <c r="G126" s="28"/>
      <c r="H126" s="20">
        <v>6656</v>
      </c>
      <c r="I126" s="20">
        <v>6656</v>
      </c>
      <c r="J126" s="21">
        <f t="shared" si="12"/>
        <v>1</v>
      </c>
      <c r="K126" s="28"/>
      <c r="L126" s="21">
        <f t="shared" si="13"/>
        <v>0.0018306399779635107</v>
      </c>
      <c r="P126" s="11"/>
    </row>
    <row r="127" spans="2:16" ht="12.75">
      <c r="B127" s="23">
        <v>510904</v>
      </c>
      <c r="C127" s="17" t="s">
        <v>142</v>
      </c>
      <c r="D127" s="20">
        <v>656564</v>
      </c>
      <c r="E127" s="20">
        <v>565926</v>
      </c>
      <c r="F127" s="21">
        <f t="shared" si="11"/>
        <v>0.8619510055379217</v>
      </c>
      <c r="G127" s="28"/>
      <c r="H127" s="20">
        <v>10336</v>
      </c>
      <c r="I127" s="20">
        <v>9958</v>
      </c>
      <c r="J127" s="21">
        <f t="shared" si="12"/>
        <v>0.9634287925696594</v>
      </c>
      <c r="K127" s="28"/>
      <c r="L127" s="21">
        <f t="shared" si="13"/>
        <v>0.10147778703173771</v>
      </c>
      <c r="P127" s="11"/>
    </row>
    <row r="128" spans="2:16" ht="12.75">
      <c r="B128" s="23">
        <v>510908</v>
      </c>
      <c r="C128" s="17" t="s">
        <v>143</v>
      </c>
      <c r="D128" s="20">
        <v>202046</v>
      </c>
      <c r="E128" s="20">
        <v>184274</v>
      </c>
      <c r="F128" s="21">
        <f t="shared" si="11"/>
        <v>0.912039832513388</v>
      </c>
      <c r="G128" s="28"/>
      <c r="H128" s="20">
        <v>15296</v>
      </c>
      <c r="I128" s="20">
        <v>14784</v>
      </c>
      <c r="J128" s="21">
        <f t="shared" si="12"/>
        <v>0.9665271966527197</v>
      </c>
      <c r="K128" s="28"/>
      <c r="L128" s="21">
        <f t="shared" si="13"/>
        <v>0.05448736413933164</v>
      </c>
      <c r="P128" s="11"/>
    </row>
    <row r="129" spans="2:16" ht="12.75">
      <c r="B129" s="22">
        <v>510909</v>
      </c>
      <c r="C129" s="16" t="s">
        <v>144</v>
      </c>
      <c r="D129" s="18">
        <v>158160</v>
      </c>
      <c r="E129" s="18">
        <v>145008</v>
      </c>
      <c r="F129" s="19">
        <f t="shared" si="11"/>
        <v>0.9168437025796662</v>
      </c>
      <c r="G129" s="28"/>
      <c r="H129" s="18">
        <v>5472</v>
      </c>
      <c r="I129" s="18">
        <v>4320</v>
      </c>
      <c r="J129" s="19">
        <f t="shared" si="12"/>
        <v>0.7894736842105263</v>
      </c>
      <c r="K129" s="28"/>
      <c r="L129" s="19">
        <f t="shared" si="13"/>
        <v>-0.12737001836913986</v>
      </c>
      <c r="P129" s="11"/>
    </row>
    <row r="130" spans="2:16" ht="12.75">
      <c r="B130" s="23">
        <v>511601</v>
      </c>
      <c r="C130" s="17" t="s">
        <v>145</v>
      </c>
      <c r="D130" s="20">
        <v>1917584</v>
      </c>
      <c r="E130" s="20">
        <v>1784878</v>
      </c>
      <c r="F130" s="21">
        <f t="shared" si="11"/>
        <v>0.9307952089712889</v>
      </c>
      <c r="G130" s="28"/>
      <c r="H130" s="20">
        <v>28640</v>
      </c>
      <c r="I130" s="20">
        <v>27554</v>
      </c>
      <c r="J130" s="21">
        <f t="shared" si="12"/>
        <v>0.9620810055865922</v>
      </c>
      <c r="K130" s="28"/>
      <c r="L130" s="21">
        <f t="shared" si="13"/>
        <v>0.031285796615303285</v>
      </c>
      <c r="P130" s="11"/>
    </row>
    <row r="131" spans="2:16" ht="12.75">
      <c r="B131" s="23">
        <v>519999</v>
      </c>
      <c r="C131" s="17" t="s">
        <v>146</v>
      </c>
      <c r="D131" s="20">
        <v>121728</v>
      </c>
      <c r="E131" s="20">
        <v>104064</v>
      </c>
      <c r="F131" s="21">
        <f aca="true" t="shared" si="14" ref="F131:F150">E131/D131</f>
        <v>0.8548895899053628</v>
      </c>
      <c r="G131" s="28"/>
      <c r="H131" s="20">
        <v>1824</v>
      </c>
      <c r="I131" s="20">
        <v>1584</v>
      </c>
      <c r="J131" s="21">
        <f aca="true" t="shared" si="15" ref="J131:J150">I131/H131</f>
        <v>0.868421052631579</v>
      </c>
      <c r="K131" s="28"/>
      <c r="L131" s="21">
        <f t="shared" si="13"/>
        <v>0.013531462726216192</v>
      </c>
      <c r="P131" s="11"/>
    </row>
    <row r="132" spans="2:16" ht="12.75">
      <c r="B132" s="22">
        <v>520101</v>
      </c>
      <c r="C132" s="16" t="s">
        <v>147</v>
      </c>
      <c r="D132" s="18">
        <v>542624</v>
      </c>
      <c r="E132" s="18">
        <v>449568</v>
      </c>
      <c r="F132" s="19">
        <f t="shared" si="14"/>
        <v>0.828507401073303</v>
      </c>
      <c r="G132" s="28"/>
      <c r="H132" s="18">
        <v>12144</v>
      </c>
      <c r="I132" s="18">
        <v>9456</v>
      </c>
      <c r="J132" s="19">
        <f t="shared" si="15"/>
        <v>0.7786561264822134</v>
      </c>
      <c r="K132" s="28"/>
      <c r="L132" s="19">
        <f t="shared" si="13"/>
        <v>-0.04985127459108962</v>
      </c>
      <c r="P132" s="11"/>
    </row>
    <row r="133" spans="2:16" ht="12.75">
      <c r="B133" s="23">
        <v>520201</v>
      </c>
      <c r="C133" s="17" t="s">
        <v>148</v>
      </c>
      <c r="D133" s="20">
        <v>572224</v>
      </c>
      <c r="E133" s="20">
        <v>493780</v>
      </c>
      <c r="F133" s="21">
        <f t="shared" si="14"/>
        <v>0.8629138239570517</v>
      </c>
      <c r="G133" s="28"/>
      <c r="H133" s="20">
        <v>19520</v>
      </c>
      <c r="I133" s="20">
        <v>17040</v>
      </c>
      <c r="J133" s="21">
        <f t="shared" si="15"/>
        <v>0.8729508196721312</v>
      </c>
      <c r="K133" s="28"/>
      <c r="L133" s="21">
        <f t="shared" si="13"/>
        <v>0.010036995715079433</v>
      </c>
      <c r="P133" s="11"/>
    </row>
    <row r="134" spans="2:16" ht="12.75">
      <c r="B134" s="22">
        <v>520301</v>
      </c>
      <c r="C134" s="16" t="s">
        <v>149</v>
      </c>
      <c r="D134" s="18">
        <v>1202640</v>
      </c>
      <c r="E134" s="18">
        <v>884008</v>
      </c>
      <c r="F134" s="19">
        <f t="shared" si="14"/>
        <v>0.7350562096720548</v>
      </c>
      <c r="G134" s="28"/>
      <c r="H134" s="18">
        <v>37120</v>
      </c>
      <c r="I134" s="18">
        <v>22912</v>
      </c>
      <c r="J134" s="19">
        <f t="shared" si="15"/>
        <v>0.6172413793103448</v>
      </c>
      <c r="K134" s="28"/>
      <c r="L134" s="19">
        <f t="shared" si="13"/>
        <v>-0.11781483036170992</v>
      </c>
      <c r="P134" s="11"/>
    </row>
    <row r="135" spans="2:16" ht="12.75">
      <c r="B135" s="22">
        <v>520302</v>
      </c>
      <c r="C135" s="16" t="s">
        <v>150</v>
      </c>
      <c r="D135" s="18">
        <v>304852</v>
      </c>
      <c r="E135" s="18">
        <v>242546</v>
      </c>
      <c r="F135" s="19">
        <f t="shared" si="14"/>
        <v>0.7956188576751998</v>
      </c>
      <c r="G135" s="28"/>
      <c r="H135" s="18">
        <v>1344</v>
      </c>
      <c r="I135" s="18">
        <v>896</v>
      </c>
      <c r="J135" s="19">
        <f t="shared" si="15"/>
        <v>0.6666666666666666</v>
      </c>
      <c r="K135" s="28"/>
      <c r="L135" s="19">
        <f t="shared" si="13"/>
        <v>-0.12895219100853317</v>
      </c>
      <c r="P135" s="11"/>
    </row>
    <row r="136" spans="2:16" ht="12.75">
      <c r="B136" s="23">
        <v>520401</v>
      </c>
      <c r="C136" s="17" t="s">
        <v>151</v>
      </c>
      <c r="D136" s="20">
        <v>210656</v>
      </c>
      <c r="E136" s="20">
        <v>189568</v>
      </c>
      <c r="F136" s="21">
        <f t="shared" si="14"/>
        <v>0.8998936655020507</v>
      </c>
      <c r="G136" s="28"/>
      <c r="H136" s="20">
        <v>2064</v>
      </c>
      <c r="I136" s="20">
        <v>2064</v>
      </c>
      <c r="J136" s="21">
        <f t="shared" si="15"/>
        <v>1</v>
      </c>
      <c r="K136" s="28"/>
      <c r="L136" s="21">
        <f t="shared" si="13"/>
        <v>0.10010633449794926</v>
      </c>
      <c r="P136" s="11"/>
    </row>
    <row r="137" spans="2:16" ht="12.75">
      <c r="B137" s="22">
        <v>520403</v>
      </c>
      <c r="C137" s="16" t="s">
        <v>152</v>
      </c>
      <c r="D137" s="18">
        <v>14800</v>
      </c>
      <c r="E137" s="18">
        <v>11008</v>
      </c>
      <c r="F137" s="19">
        <f t="shared" si="14"/>
        <v>0.7437837837837837</v>
      </c>
      <c r="G137" s="28"/>
      <c r="H137" s="18">
        <v>448</v>
      </c>
      <c r="I137" s="18">
        <v>256</v>
      </c>
      <c r="J137" s="19">
        <f t="shared" si="15"/>
        <v>0.5714285714285714</v>
      </c>
      <c r="K137" s="28"/>
      <c r="L137" s="19">
        <f t="shared" si="13"/>
        <v>-0.17235521235521234</v>
      </c>
      <c r="P137" s="11"/>
    </row>
    <row r="138" spans="2:16" ht="12.75">
      <c r="B138" s="23">
        <v>520404</v>
      </c>
      <c r="C138" s="17" t="s">
        <v>153</v>
      </c>
      <c r="D138" s="20">
        <v>150912</v>
      </c>
      <c r="E138" s="20">
        <v>129664</v>
      </c>
      <c r="F138" s="21">
        <f t="shared" si="14"/>
        <v>0.8592027141645462</v>
      </c>
      <c r="G138" s="28"/>
      <c r="H138" s="20">
        <v>2176</v>
      </c>
      <c r="I138" s="20">
        <v>1984</v>
      </c>
      <c r="J138" s="21">
        <f t="shared" si="15"/>
        <v>0.9117647058823529</v>
      </c>
      <c r="K138" s="28"/>
      <c r="L138" s="21">
        <f aca="true" t="shared" si="16" ref="L138:L150">+J138-F138</f>
        <v>0.05256199171780673</v>
      </c>
      <c r="P138" s="11"/>
    </row>
    <row r="139" spans="2:16" ht="12.75">
      <c r="B139" s="22">
        <v>520407</v>
      </c>
      <c r="C139" s="16" t="s">
        <v>154</v>
      </c>
      <c r="D139" s="18">
        <v>355008</v>
      </c>
      <c r="E139" s="18">
        <v>298064</v>
      </c>
      <c r="F139" s="19">
        <f t="shared" si="14"/>
        <v>0.8395979808905715</v>
      </c>
      <c r="G139" s="28"/>
      <c r="H139" s="18">
        <v>3584</v>
      </c>
      <c r="I139" s="18">
        <v>2944</v>
      </c>
      <c r="J139" s="19">
        <f t="shared" si="15"/>
        <v>0.8214285714285714</v>
      </c>
      <c r="K139" s="28"/>
      <c r="L139" s="19">
        <f t="shared" si="16"/>
        <v>-0.018169409462000075</v>
      </c>
      <c r="P139" s="11"/>
    </row>
    <row r="140" spans="2:16" ht="12.75">
      <c r="B140" s="23">
        <v>520408</v>
      </c>
      <c r="C140" s="17" t="s">
        <v>155</v>
      </c>
      <c r="D140" s="20">
        <v>485896</v>
      </c>
      <c r="E140" s="20">
        <v>408856</v>
      </c>
      <c r="F140" s="21">
        <f t="shared" si="14"/>
        <v>0.8414475525626883</v>
      </c>
      <c r="G140" s="28"/>
      <c r="H140" s="20">
        <v>5424</v>
      </c>
      <c r="I140" s="20">
        <v>5088</v>
      </c>
      <c r="J140" s="21">
        <f t="shared" si="15"/>
        <v>0.9380530973451328</v>
      </c>
      <c r="K140" s="28"/>
      <c r="L140" s="21">
        <f t="shared" si="16"/>
        <v>0.09660554478244443</v>
      </c>
      <c r="P140" s="11"/>
    </row>
    <row r="141" spans="2:16" ht="12.75">
      <c r="B141" s="22">
        <v>520501</v>
      </c>
      <c r="C141" s="16" t="s">
        <v>156</v>
      </c>
      <c r="D141" s="18">
        <v>139072</v>
      </c>
      <c r="E141" s="18">
        <v>117664</v>
      </c>
      <c r="F141" s="19">
        <f t="shared" si="14"/>
        <v>0.8460653474459273</v>
      </c>
      <c r="G141" s="28"/>
      <c r="H141" s="18">
        <v>2880</v>
      </c>
      <c r="I141" s="18">
        <v>1856</v>
      </c>
      <c r="J141" s="19">
        <f t="shared" si="15"/>
        <v>0.6444444444444445</v>
      </c>
      <c r="K141" s="28"/>
      <c r="L141" s="19">
        <f t="shared" si="16"/>
        <v>-0.20162090300148283</v>
      </c>
      <c r="P141" s="11"/>
    </row>
    <row r="142" spans="2:16" ht="12.75">
      <c r="B142" s="23">
        <v>520701</v>
      </c>
      <c r="C142" s="17" t="s">
        <v>157</v>
      </c>
      <c r="D142" s="20">
        <v>46752</v>
      </c>
      <c r="E142" s="20">
        <v>39264</v>
      </c>
      <c r="F142" s="21">
        <f t="shared" si="14"/>
        <v>0.839835728952772</v>
      </c>
      <c r="G142" s="28"/>
      <c r="H142" s="20">
        <v>1056</v>
      </c>
      <c r="I142" s="20">
        <v>960</v>
      </c>
      <c r="J142" s="21">
        <f t="shared" si="15"/>
        <v>0.9090909090909091</v>
      </c>
      <c r="K142" s="28"/>
      <c r="L142" s="21">
        <f t="shared" si="16"/>
        <v>0.06925518013813703</v>
      </c>
      <c r="P142" s="11"/>
    </row>
    <row r="143" spans="2:16" ht="12.75">
      <c r="B143" s="23">
        <v>520901</v>
      </c>
      <c r="C143" s="17" t="s">
        <v>158</v>
      </c>
      <c r="D143" s="20">
        <v>65904</v>
      </c>
      <c r="E143" s="20">
        <v>56720</v>
      </c>
      <c r="F143" s="21">
        <f t="shared" si="14"/>
        <v>0.8606457878125758</v>
      </c>
      <c r="G143" s="28"/>
      <c r="H143" s="20">
        <v>7840</v>
      </c>
      <c r="I143" s="20">
        <v>7264</v>
      </c>
      <c r="J143" s="21">
        <f t="shared" si="15"/>
        <v>0.926530612244898</v>
      </c>
      <c r="K143" s="28"/>
      <c r="L143" s="21">
        <f t="shared" si="16"/>
        <v>0.06588482443232213</v>
      </c>
      <c r="P143" s="11"/>
    </row>
    <row r="144" spans="2:16" ht="12.75">
      <c r="B144" s="22">
        <v>521001</v>
      </c>
      <c r="C144" s="16" t="s">
        <v>160</v>
      </c>
      <c r="D144" s="18">
        <v>47712</v>
      </c>
      <c r="E144" s="18">
        <v>41344</v>
      </c>
      <c r="F144" s="19">
        <f t="shared" si="14"/>
        <v>0.8665325285043595</v>
      </c>
      <c r="G144" s="28"/>
      <c r="H144" s="18">
        <v>960</v>
      </c>
      <c r="I144" s="18">
        <v>768</v>
      </c>
      <c r="J144" s="19">
        <f t="shared" si="15"/>
        <v>0.8</v>
      </c>
      <c r="K144" s="28"/>
      <c r="L144" s="19">
        <f t="shared" si="16"/>
        <v>-0.06653252850435942</v>
      </c>
      <c r="P144" s="11"/>
    </row>
    <row r="145" spans="2:16" ht="12.75">
      <c r="B145" s="23">
        <v>521201</v>
      </c>
      <c r="C145" s="17" t="s">
        <v>161</v>
      </c>
      <c r="D145" s="20">
        <v>26640</v>
      </c>
      <c r="E145" s="20">
        <v>20832</v>
      </c>
      <c r="F145" s="21">
        <f t="shared" si="14"/>
        <v>0.781981981981982</v>
      </c>
      <c r="G145" s="28"/>
      <c r="H145" s="20">
        <v>1728</v>
      </c>
      <c r="I145" s="20">
        <v>1344</v>
      </c>
      <c r="J145" s="21">
        <f t="shared" si="15"/>
        <v>0.7777777777777778</v>
      </c>
      <c r="K145" s="28"/>
      <c r="L145" s="21">
        <f t="shared" si="16"/>
        <v>-0.004204204204204198</v>
      </c>
      <c r="P145" s="11"/>
    </row>
    <row r="146" spans="2:16" ht="12.75">
      <c r="B146" s="22">
        <v>521202</v>
      </c>
      <c r="C146" s="16" t="s">
        <v>162</v>
      </c>
      <c r="D146" s="18">
        <v>267920</v>
      </c>
      <c r="E146" s="18">
        <v>214960</v>
      </c>
      <c r="F146" s="19">
        <f t="shared" si="14"/>
        <v>0.8023290534487907</v>
      </c>
      <c r="G146" s="28"/>
      <c r="H146" s="18">
        <v>1856</v>
      </c>
      <c r="I146" s="18">
        <v>1088</v>
      </c>
      <c r="J146" s="19">
        <f t="shared" si="15"/>
        <v>0.5862068965517241</v>
      </c>
      <c r="K146" s="28"/>
      <c r="L146" s="19">
        <f t="shared" si="16"/>
        <v>-0.2161221568970666</v>
      </c>
      <c r="P146" s="11"/>
    </row>
    <row r="147" spans="2:16" ht="12.75">
      <c r="B147" s="22">
        <v>521203</v>
      </c>
      <c r="C147" s="16" t="s">
        <v>163</v>
      </c>
      <c r="D147" s="18">
        <v>2864</v>
      </c>
      <c r="E147" s="18">
        <v>2544</v>
      </c>
      <c r="F147" s="19">
        <f t="shared" si="14"/>
        <v>0.888268156424581</v>
      </c>
      <c r="G147" s="28"/>
      <c r="H147" s="18">
        <v>896</v>
      </c>
      <c r="I147" s="18">
        <v>768</v>
      </c>
      <c r="J147" s="19">
        <f t="shared" si="15"/>
        <v>0.8571428571428571</v>
      </c>
      <c r="K147" s="28"/>
      <c r="L147" s="19">
        <f t="shared" si="16"/>
        <v>-0.031125299281723917</v>
      </c>
      <c r="P147" s="11"/>
    </row>
    <row r="148" spans="2:16" ht="12.75">
      <c r="B148" s="22">
        <v>521204</v>
      </c>
      <c r="C148" s="16" t="s">
        <v>164</v>
      </c>
      <c r="D148" s="18">
        <v>1054480</v>
      </c>
      <c r="E148" s="18">
        <v>936080</v>
      </c>
      <c r="F148" s="19">
        <f t="shared" si="14"/>
        <v>0.8877171686518474</v>
      </c>
      <c r="G148" s="28"/>
      <c r="H148" s="18">
        <v>42368</v>
      </c>
      <c r="I148" s="18">
        <v>36320</v>
      </c>
      <c r="J148" s="19">
        <f t="shared" si="15"/>
        <v>0.8572507552870091</v>
      </c>
      <c r="K148" s="28"/>
      <c r="L148" s="19">
        <f t="shared" si="16"/>
        <v>-0.03046641336483824</v>
      </c>
      <c r="P148" s="11"/>
    </row>
    <row r="149" spans="2:16" ht="12.75">
      <c r="B149" s="23">
        <v>521401</v>
      </c>
      <c r="C149" s="17" t="s">
        <v>165</v>
      </c>
      <c r="D149" s="20">
        <v>110272</v>
      </c>
      <c r="E149" s="20">
        <v>95648</v>
      </c>
      <c r="F149" s="21">
        <f t="shared" si="14"/>
        <v>0.867382472431805</v>
      </c>
      <c r="G149" s="28"/>
      <c r="H149" s="20">
        <v>2592</v>
      </c>
      <c r="I149" s="20">
        <v>2400</v>
      </c>
      <c r="J149" s="21">
        <f t="shared" si="15"/>
        <v>0.9259259259259259</v>
      </c>
      <c r="K149" s="28"/>
      <c r="L149" s="21">
        <f t="shared" si="16"/>
        <v>0.058543453494120934</v>
      </c>
      <c r="P149" s="11"/>
    </row>
    <row r="150" spans="2:16" ht="12.75">
      <c r="B150" s="24">
        <v>521501</v>
      </c>
      <c r="C150" s="25" t="s">
        <v>166</v>
      </c>
      <c r="D150" s="26">
        <v>180336</v>
      </c>
      <c r="E150" s="26">
        <v>155286</v>
      </c>
      <c r="F150" s="27">
        <f t="shared" si="14"/>
        <v>0.8610926270960872</v>
      </c>
      <c r="G150" s="29"/>
      <c r="H150" s="26">
        <v>6288</v>
      </c>
      <c r="I150" s="26">
        <v>6048</v>
      </c>
      <c r="J150" s="27">
        <f t="shared" si="15"/>
        <v>0.9618320610687023</v>
      </c>
      <c r="K150" s="29"/>
      <c r="L150" s="27">
        <f t="shared" si="16"/>
        <v>0.10073943397261509</v>
      </c>
      <c r="P150" s="11"/>
    </row>
    <row r="151" ht="12.75">
      <c r="P151" s="11"/>
    </row>
    <row r="152" spans="2:16" ht="12.75">
      <c r="B152" t="s">
        <v>177</v>
      </c>
      <c r="P152" s="11"/>
    </row>
    <row r="153" spans="2:16" ht="12.75">
      <c r="B153"/>
      <c r="P153" s="11"/>
    </row>
    <row r="154" spans="2:16" ht="14.25">
      <c r="B154" s="49" t="s">
        <v>196</v>
      </c>
      <c r="P154" s="11"/>
    </row>
    <row r="155" spans="2:16" ht="12.75">
      <c r="B155"/>
      <c r="P155" s="11"/>
    </row>
    <row r="156" spans="2:16" ht="12.75">
      <c r="B156" s="16" t="s">
        <v>174</v>
      </c>
      <c r="C156" s="16"/>
      <c r="D156" s="18"/>
      <c r="E156" s="18"/>
      <c r="F156" s="19"/>
      <c r="G156" s="16"/>
      <c r="H156" s="18"/>
      <c r="I156" s="18"/>
      <c r="J156" s="19"/>
      <c r="K156" s="16"/>
      <c r="L156" s="19"/>
      <c r="P156" s="11"/>
    </row>
    <row r="157" spans="2:12" ht="12.75">
      <c r="B157" s="17" t="s">
        <v>175</v>
      </c>
      <c r="C157" s="17"/>
      <c r="D157" s="20"/>
      <c r="E157" s="20"/>
      <c r="F157" s="21"/>
      <c r="G157" s="17"/>
      <c r="H157" s="20"/>
      <c r="I157" s="20"/>
      <c r="J157" s="21"/>
      <c r="K157" s="17"/>
      <c r="L157" s="21"/>
    </row>
    <row r="158" spans="2:12" ht="12.75">
      <c r="B158" s="86" t="s">
        <v>191</v>
      </c>
      <c r="C158" s="87"/>
      <c r="D158" s="87"/>
      <c r="E158" s="87"/>
      <c r="F158" s="87"/>
      <c r="G158" s="87"/>
      <c r="H158" s="87"/>
      <c r="I158" s="87"/>
      <c r="J158" s="87"/>
      <c r="K158" s="87"/>
      <c r="L158" s="88"/>
    </row>
  </sheetData>
  <mergeCells count="9">
    <mergeCell ref="B158:L158"/>
    <mergeCell ref="B1:L1"/>
    <mergeCell ref="B2:L2"/>
    <mergeCell ref="B3:L3"/>
    <mergeCell ref="H5:J5"/>
    <mergeCell ref="D5:F5"/>
    <mergeCell ref="H10:H11"/>
    <mergeCell ref="I10:I11"/>
    <mergeCell ref="J10:J11"/>
  </mergeCells>
  <printOptions horizontalCentered="1"/>
  <pageMargins left="0.75" right="0.75" top="1" bottom="1" header="0.5" footer="0.5"/>
  <pageSetup horizontalDpi="600" verticalDpi="600" orientation="landscape" r:id="rId1"/>
  <headerFooter alignWithMargins="0">
    <oddFooter>&amp;CCCCCD IRO tkm; 9/9/2004; Page &amp;P of &amp;N
h:\Projects\Retention Comparisons\Fall 2000-2003 CCCCD-Texas Israel.xls</oddFooter>
  </headerFooter>
</worksheet>
</file>

<file path=xl/worksheets/sheet3.xml><?xml version="1.0" encoding="utf-8"?>
<worksheet xmlns="http://schemas.openxmlformats.org/spreadsheetml/2006/main" xmlns:r="http://schemas.openxmlformats.org/officeDocument/2006/relationships">
  <dimension ref="B1:P162"/>
  <sheetViews>
    <sheetView workbookViewId="0" topLeftCell="A1">
      <selection activeCell="P11" sqref="P11"/>
    </sheetView>
  </sheetViews>
  <sheetFormatPr defaultColWidth="9.140625" defaultRowHeight="12.75"/>
  <cols>
    <col min="1" max="1" width="1.7109375" style="0" customWidth="1"/>
    <col min="2" max="2" width="8.7109375" style="13" customWidth="1"/>
    <col min="3" max="3" width="32.7109375" style="0" customWidth="1"/>
    <col min="4" max="5" width="10.7109375" style="11" customWidth="1"/>
    <col min="6" max="6" width="8.7109375" style="2" customWidth="1"/>
    <col min="7" max="7" width="1.7109375" style="0" customWidth="1"/>
    <col min="8" max="9" width="10.7109375" style="11" customWidth="1"/>
    <col min="10" max="10" width="8.7109375" style="2" customWidth="1"/>
    <col min="11" max="11" width="1.7109375" style="0" customWidth="1"/>
    <col min="12" max="12" width="10.7109375" style="2" customWidth="1"/>
    <col min="13" max="15" width="1.7109375" style="0" customWidth="1"/>
    <col min="16" max="16" width="12.7109375" style="13" customWidth="1"/>
  </cols>
  <sheetData>
    <row r="1" spans="2:12" ht="12.75">
      <c r="B1" s="89" t="s">
        <v>179</v>
      </c>
      <c r="C1" s="89"/>
      <c r="D1" s="89"/>
      <c r="E1" s="89"/>
      <c r="F1" s="89"/>
      <c r="G1" s="89"/>
      <c r="H1" s="89"/>
      <c r="I1" s="89"/>
      <c r="J1" s="89"/>
      <c r="K1" s="89"/>
      <c r="L1" s="89"/>
    </row>
    <row r="2" spans="2:12" ht="12.75">
      <c r="B2" s="89" t="s">
        <v>0</v>
      </c>
      <c r="C2" s="89"/>
      <c r="D2" s="89"/>
      <c r="E2" s="89"/>
      <c r="F2" s="89"/>
      <c r="G2" s="89"/>
      <c r="H2" s="89"/>
      <c r="I2" s="89"/>
      <c r="J2" s="89"/>
      <c r="K2" s="89"/>
      <c r="L2" s="89"/>
    </row>
    <row r="3" spans="2:12" ht="12.75">
      <c r="B3" s="89" t="s">
        <v>167</v>
      </c>
      <c r="C3" s="89"/>
      <c r="D3" s="89"/>
      <c r="E3" s="89"/>
      <c r="F3" s="89"/>
      <c r="G3" s="89"/>
      <c r="H3" s="89"/>
      <c r="I3" s="89"/>
      <c r="J3" s="89"/>
      <c r="K3" s="89"/>
      <c r="L3" s="89"/>
    </row>
    <row r="4" spans="2:12" ht="12.75">
      <c r="B4" s="13" t="s">
        <v>2</v>
      </c>
      <c r="D4" s="8"/>
      <c r="E4" s="8"/>
      <c r="F4" s="1"/>
      <c r="L4" s="1"/>
    </row>
    <row r="5" spans="4:12" ht="14.25">
      <c r="D5" s="95" t="s">
        <v>193</v>
      </c>
      <c r="E5" s="90"/>
      <c r="F5" s="90"/>
      <c r="H5" s="95" t="s">
        <v>194</v>
      </c>
      <c r="I5" s="90"/>
      <c r="J5" s="90"/>
      <c r="L5" s="1" t="s">
        <v>3</v>
      </c>
    </row>
    <row r="6" spans="4:12" ht="12.75">
      <c r="D6" s="8"/>
      <c r="E6" s="8" t="s">
        <v>4</v>
      </c>
      <c r="F6" s="1" t="s">
        <v>5</v>
      </c>
      <c r="H6" s="8"/>
      <c r="I6" s="8" t="s">
        <v>4</v>
      </c>
      <c r="J6" s="1" t="s">
        <v>5</v>
      </c>
      <c r="L6" s="1" t="s">
        <v>6</v>
      </c>
    </row>
    <row r="7" spans="4:12" ht="12.75">
      <c r="D7" s="8" t="s">
        <v>7</v>
      </c>
      <c r="E7" s="8" t="s">
        <v>8</v>
      </c>
      <c r="F7" s="1" t="s">
        <v>172</v>
      </c>
      <c r="H7" s="8" t="s">
        <v>7</v>
      </c>
      <c r="I7" s="8" t="s">
        <v>8</v>
      </c>
      <c r="J7" s="1" t="s">
        <v>172</v>
      </c>
      <c r="L7" s="1" t="s">
        <v>9</v>
      </c>
    </row>
    <row r="8" spans="2:12" ht="12.75">
      <c r="B8" s="14" t="s">
        <v>10</v>
      </c>
      <c r="C8" s="3" t="s">
        <v>11</v>
      </c>
      <c r="D8" s="9" t="s">
        <v>12</v>
      </c>
      <c r="E8" s="9" t="s">
        <v>12</v>
      </c>
      <c r="F8" s="4" t="s">
        <v>13</v>
      </c>
      <c r="G8" s="3"/>
      <c r="H8" s="9" t="s">
        <v>12</v>
      </c>
      <c r="I8" s="9" t="s">
        <v>12</v>
      </c>
      <c r="J8" s="4" t="s">
        <v>13</v>
      </c>
      <c r="K8" s="3"/>
      <c r="L8" s="4" t="s">
        <v>14</v>
      </c>
    </row>
    <row r="9" spans="2:12" ht="3" customHeight="1">
      <c r="B9" s="15"/>
      <c r="C9" s="5"/>
      <c r="D9" s="10"/>
      <c r="E9" s="10"/>
      <c r="F9" s="6"/>
      <c r="G9" s="5"/>
      <c r="H9" s="12"/>
      <c r="I9" s="12"/>
      <c r="J9" s="7"/>
      <c r="K9" s="5"/>
      <c r="L9" s="6"/>
    </row>
    <row r="10" spans="2:12" ht="12.75" customHeight="1">
      <c r="B10" s="56" t="s">
        <v>173</v>
      </c>
      <c r="C10" s="57"/>
      <c r="D10" s="58">
        <v>92425303</v>
      </c>
      <c r="E10" s="58">
        <v>77602150</v>
      </c>
      <c r="F10" s="59">
        <f>E10/D10</f>
        <v>0.8396201849616873</v>
      </c>
      <c r="G10" s="60"/>
      <c r="H10" s="91">
        <v>2730304</v>
      </c>
      <c r="I10" s="91">
        <v>2173232</v>
      </c>
      <c r="J10" s="93">
        <f>I10/H10</f>
        <v>0.7959670424978318</v>
      </c>
      <c r="K10" s="60"/>
      <c r="L10" s="59">
        <f aca="true" t="shared" si="0" ref="L10:L41">+J10-F10</f>
        <v>-0.04365314246385554</v>
      </c>
    </row>
    <row r="11" spans="2:16" ht="12.75" customHeight="1">
      <c r="B11" s="31" t="s">
        <v>197</v>
      </c>
      <c r="C11" s="31"/>
      <c r="D11" s="55">
        <f>SUM(D12:D154)</f>
        <v>80977530</v>
      </c>
      <c r="E11" s="55">
        <f>SUM(E12:E154)</f>
        <v>67260187</v>
      </c>
      <c r="F11" s="33">
        <f>E11/D11</f>
        <v>0.8306030944633653</v>
      </c>
      <c r="G11" s="29"/>
      <c r="H11" s="92"/>
      <c r="I11" s="92"/>
      <c r="J11" s="94"/>
      <c r="K11" s="29"/>
      <c r="L11" s="33">
        <f>+J10-F11</f>
        <v>-0.03463605196553354</v>
      </c>
      <c r="P11" s="13">
        <v>0.7959670424978318</v>
      </c>
    </row>
    <row r="12" spans="2:16" ht="12.75">
      <c r="B12" s="23">
        <v>30102</v>
      </c>
      <c r="C12" s="17" t="s">
        <v>17</v>
      </c>
      <c r="D12" s="20">
        <v>161824</v>
      </c>
      <c r="E12" s="20">
        <v>141440</v>
      </c>
      <c r="F12" s="21">
        <f aca="true" t="shared" si="1" ref="F12:F24">E12/D12</f>
        <v>0.8740359897172236</v>
      </c>
      <c r="G12" s="28"/>
      <c r="H12" s="20">
        <v>15456</v>
      </c>
      <c r="I12" s="20">
        <v>13632</v>
      </c>
      <c r="J12" s="21">
        <f aca="true" t="shared" si="2" ref="J12:J24">I12/H12</f>
        <v>0.8819875776397516</v>
      </c>
      <c r="K12" s="28"/>
      <c r="L12" s="21">
        <f t="shared" si="0"/>
        <v>0.007951587922527925</v>
      </c>
      <c r="P12" s="11"/>
    </row>
    <row r="13" spans="2:16" ht="12.75">
      <c r="B13" s="23">
        <v>80705</v>
      </c>
      <c r="C13" s="17" t="s">
        <v>18</v>
      </c>
      <c r="D13" s="20">
        <v>13008</v>
      </c>
      <c r="E13" s="20">
        <v>11808</v>
      </c>
      <c r="F13" s="21">
        <f t="shared" si="1"/>
        <v>0.9077490774907749</v>
      </c>
      <c r="G13" s="28"/>
      <c r="H13" s="20">
        <v>384</v>
      </c>
      <c r="I13" s="20">
        <v>384</v>
      </c>
      <c r="J13" s="21">
        <f t="shared" si="2"/>
        <v>1</v>
      </c>
      <c r="K13" s="28"/>
      <c r="L13" s="21">
        <f t="shared" si="0"/>
        <v>0.09225092250922506</v>
      </c>
      <c r="P13" s="11"/>
    </row>
    <row r="14" spans="2:16" ht="12.75">
      <c r="B14" s="23">
        <v>80706</v>
      </c>
      <c r="C14" s="17" t="s">
        <v>19</v>
      </c>
      <c r="D14" s="20">
        <v>22224</v>
      </c>
      <c r="E14" s="20">
        <v>18240</v>
      </c>
      <c r="F14" s="21">
        <f t="shared" si="1"/>
        <v>0.8207343412526998</v>
      </c>
      <c r="G14" s="28"/>
      <c r="H14" s="20">
        <v>1968</v>
      </c>
      <c r="I14" s="20">
        <v>1824</v>
      </c>
      <c r="J14" s="21">
        <f t="shared" si="2"/>
        <v>0.926829268292683</v>
      </c>
      <c r="K14" s="28"/>
      <c r="L14" s="21">
        <f t="shared" si="0"/>
        <v>0.10609492703998313</v>
      </c>
      <c r="P14" s="11"/>
    </row>
    <row r="15" spans="2:16" ht="12.75">
      <c r="B15" s="22">
        <v>90402</v>
      </c>
      <c r="C15" s="16" t="s">
        <v>20</v>
      </c>
      <c r="D15" s="18">
        <v>12912</v>
      </c>
      <c r="E15" s="18">
        <v>10608</v>
      </c>
      <c r="F15" s="19">
        <f t="shared" si="1"/>
        <v>0.8215613382899628</v>
      </c>
      <c r="G15" s="28"/>
      <c r="H15" s="18">
        <v>672</v>
      </c>
      <c r="I15" s="18">
        <v>384</v>
      </c>
      <c r="J15" s="19">
        <f t="shared" si="2"/>
        <v>0.5714285714285714</v>
      </c>
      <c r="K15" s="28"/>
      <c r="L15" s="19">
        <f t="shared" si="0"/>
        <v>-0.2501327668613914</v>
      </c>
      <c r="P15" s="11"/>
    </row>
    <row r="16" spans="2:16" ht="12.75">
      <c r="B16" s="23">
        <v>90403</v>
      </c>
      <c r="C16" s="17" t="s">
        <v>21</v>
      </c>
      <c r="D16" s="20">
        <v>78864</v>
      </c>
      <c r="E16" s="20">
        <v>64368</v>
      </c>
      <c r="F16" s="21">
        <f t="shared" si="1"/>
        <v>0.8161898965307365</v>
      </c>
      <c r="G16" s="28"/>
      <c r="H16" s="20">
        <v>2112</v>
      </c>
      <c r="I16" s="20">
        <v>1776</v>
      </c>
      <c r="J16" s="21">
        <f t="shared" si="2"/>
        <v>0.8409090909090909</v>
      </c>
      <c r="K16" s="28"/>
      <c r="L16" s="21">
        <f t="shared" si="0"/>
        <v>0.02471919437835446</v>
      </c>
      <c r="P16" s="11"/>
    </row>
    <row r="17" spans="2:16" ht="12.75">
      <c r="B17" s="23">
        <v>100101</v>
      </c>
      <c r="C17" s="17" t="s">
        <v>22</v>
      </c>
      <c r="D17" s="20">
        <v>321280</v>
      </c>
      <c r="E17" s="20">
        <v>280080</v>
      </c>
      <c r="F17" s="21">
        <f t="shared" si="1"/>
        <v>0.8717629482071713</v>
      </c>
      <c r="G17" s="28"/>
      <c r="H17" s="20">
        <v>18144</v>
      </c>
      <c r="I17" s="20">
        <v>16592</v>
      </c>
      <c r="J17" s="21">
        <f t="shared" si="2"/>
        <v>0.9144620811287478</v>
      </c>
      <c r="K17" s="28"/>
      <c r="L17" s="21">
        <f t="shared" si="0"/>
        <v>0.042699132921576566</v>
      </c>
      <c r="P17" s="11"/>
    </row>
    <row r="18" spans="2:16" ht="12.75">
      <c r="B18" s="22">
        <v>100199</v>
      </c>
      <c r="C18" s="16" t="s">
        <v>23</v>
      </c>
      <c r="D18" s="18">
        <v>91456</v>
      </c>
      <c r="E18" s="18">
        <v>77728</v>
      </c>
      <c r="F18" s="19">
        <f t="shared" si="1"/>
        <v>0.8498950314905528</v>
      </c>
      <c r="G18" s="28"/>
      <c r="H18" s="18">
        <v>9040</v>
      </c>
      <c r="I18" s="18">
        <v>7376</v>
      </c>
      <c r="J18" s="19">
        <f t="shared" si="2"/>
        <v>0.815929203539823</v>
      </c>
      <c r="K18" s="28"/>
      <c r="L18" s="19">
        <f t="shared" si="0"/>
        <v>-0.03396582795072978</v>
      </c>
      <c r="P18" s="11"/>
    </row>
    <row r="19" spans="2:16" ht="12.75">
      <c r="B19" s="22">
        <v>110101</v>
      </c>
      <c r="C19" s="16" t="s">
        <v>24</v>
      </c>
      <c r="D19" s="18">
        <v>3589392</v>
      </c>
      <c r="E19" s="18">
        <v>3021712</v>
      </c>
      <c r="F19" s="19">
        <f t="shared" si="1"/>
        <v>0.8418450812839612</v>
      </c>
      <c r="G19" s="28"/>
      <c r="H19" s="18">
        <v>95536</v>
      </c>
      <c r="I19" s="18">
        <v>79680</v>
      </c>
      <c r="J19" s="19">
        <f t="shared" si="2"/>
        <v>0.834031150561045</v>
      </c>
      <c r="K19" s="28"/>
      <c r="L19" s="19">
        <f t="shared" si="0"/>
        <v>-0.00781393072291614</v>
      </c>
      <c r="P19" s="11"/>
    </row>
    <row r="20" spans="2:16" ht="12.75">
      <c r="B20" s="22">
        <v>110201</v>
      </c>
      <c r="C20" s="16" t="s">
        <v>25</v>
      </c>
      <c r="D20" s="18">
        <v>1021520</v>
      </c>
      <c r="E20" s="18">
        <v>779728</v>
      </c>
      <c r="F20" s="19">
        <f t="shared" si="1"/>
        <v>0.7633017464171039</v>
      </c>
      <c r="G20" s="28"/>
      <c r="H20" s="18">
        <v>53264</v>
      </c>
      <c r="I20" s="18">
        <v>36656</v>
      </c>
      <c r="J20" s="19">
        <f t="shared" si="2"/>
        <v>0.6881946530489637</v>
      </c>
      <c r="K20" s="28"/>
      <c r="L20" s="19">
        <f t="shared" si="0"/>
        <v>-0.07510709336814025</v>
      </c>
      <c r="P20" s="11"/>
    </row>
    <row r="21" spans="2:16" ht="12.75">
      <c r="B21" s="22">
        <v>110301</v>
      </c>
      <c r="C21" s="16" t="s">
        <v>26</v>
      </c>
      <c r="D21" s="18">
        <v>408608</v>
      </c>
      <c r="E21" s="18">
        <v>353744</v>
      </c>
      <c r="F21" s="19">
        <f t="shared" si="1"/>
        <v>0.8657295011355627</v>
      </c>
      <c r="G21" s="28"/>
      <c r="H21" s="18">
        <v>7872</v>
      </c>
      <c r="I21" s="18">
        <v>5824</v>
      </c>
      <c r="J21" s="19">
        <f t="shared" si="2"/>
        <v>0.7398373983739838</v>
      </c>
      <c r="K21" s="28"/>
      <c r="L21" s="19">
        <f t="shared" si="0"/>
        <v>-0.12589210276157892</v>
      </c>
      <c r="P21" s="11"/>
    </row>
    <row r="22" spans="2:16" ht="12.75">
      <c r="B22" s="23">
        <v>120501</v>
      </c>
      <c r="C22" s="17" t="s">
        <v>27</v>
      </c>
      <c r="D22" s="20">
        <v>50496</v>
      </c>
      <c r="E22" s="20">
        <v>45712</v>
      </c>
      <c r="F22" s="21">
        <f t="shared" si="1"/>
        <v>0.9052598225602028</v>
      </c>
      <c r="G22" s="28"/>
      <c r="H22" s="20">
        <v>1024</v>
      </c>
      <c r="I22" s="20">
        <v>960</v>
      </c>
      <c r="J22" s="21">
        <f t="shared" si="2"/>
        <v>0.9375</v>
      </c>
      <c r="K22" s="28"/>
      <c r="L22" s="21">
        <f t="shared" si="0"/>
        <v>0.032240177439797235</v>
      </c>
      <c r="P22" s="11"/>
    </row>
    <row r="23" spans="2:16" ht="12.75">
      <c r="B23" s="23">
        <v>120503</v>
      </c>
      <c r="C23" s="17" t="s">
        <v>28</v>
      </c>
      <c r="D23" s="20">
        <v>157648</v>
      </c>
      <c r="E23" s="20">
        <v>138656</v>
      </c>
      <c r="F23" s="21">
        <f t="shared" si="1"/>
        <v>0.8795290774383436</v>
      </c>
      <c r="G23" s="28"/>
      <c r="H23" s="20">
        <v>5840</v>
      </c>
      <c r="I23" s="20">
        <v>5456</v>
      </c>
      <c r="J23" s="21">
        <f t="shared" si="2"/>
        <v>0.9342465753424658</v>
      </c>
      <c r="K23" s="28"/>
      <c r="L23" s="21">
        <f t="shared" si="0"/>
        <v>0.05471749790412217</v>
      </c>
      <c r="P23" s="11"/>
    </row>
    <row r="24" spans="2:16" ht="12.75">
      <c r="B24" s="22">
        <v>130101</v>
      </c>
      <c r="C24" s="16" t="s">
        <v>30</v>
      </c>
      <c r="D24" s="18">
        <v>72688</v>
      </c>
      <c r="E24" s="18">
        <v>66176</v>
      </c>
      <c r="F24" s="19">
        <f t="shared" si="1"/>
        <v>0.910411622276029</v>
      </c>
      <c r="G24" s="28"/>
      <c r="H24" s="18">
        <v>2688</v>
      </c>
      <c r="I24" s="18">
        <v>2208</v>
      </c>
      <c r="J24" s="19">
        <f t="shared" si="2"/>
        <v>0.8214285714285714</v>
      </c>
      <c r="K24" s="28"/>
      <c r="L24" s="19">
        <f t="shared" si="0"/>
        <v>-0.08898305084745761</v>
      </c>
      <c r="P24" s="11"/>
    </row>
    <row r="25" spans="2:16" ht="12.75">
      <c r="B25" s="22">
        <v>131001</v>
      </c>
      <c r="C25" s="16" t="s">
        <v>169</v>
      </c>
      <c r="D25" s="18">
        <v>1248</v>
      </c>
      <c r="E25" s="18">
        <v>1104</v>
      </c>
      <c r="F25" s="19">
        <f aca="true" t="shared" si="3" ref="F25:F46">E25/D25</f>
        <v>0.8846153846153846</v>
      </c>
      <c r="G25" s="28"/>
      <c r="H25" s="18">
        <v>576</v>
      </c>
      <c r="I25" s="18">
        <v>480</v>
      </c>
      <c r="J25" s="19">
        <f aca="true" t="shared" si="4" ref="J25:J46">I25/H25</f>
        <v>0.8333333333333334</v>
      </c>
      <c r="K25" s="28"/>
      <c r="L25" s="19">
        <f t="shared" si="0"/>
        <v>-0.05128205128205121</v>
      </c>
      <c r="P25" s="11"/>
    </row>
    <row r="26" spans="2:16" ht="12.75">
      <c r="B26" s="22">
        <v>150301</v>
      </c>
      <c r="C26" s="16" t="s">
        <v>31</v>
      </c>
      <c r="D26" s="18">
        <v>513920</v>
      </c>
      <c r="E26" s="18">
        <v>451776</v>
      </c>
      <c r="F26" s="19">
        <f t="shared" si="3"/>
        <v>0.8790784557907846</v>
      </c>
      <c r="G26" s="28"/>
      <c r="H26" s="18">
        <v>14784</v>
      </c>
      <c r="I26" s="18">
        <v>12192</v>
      </c>
      <c r="J26" s="19">
        <f t="shared" si="4"/>
        <v>0.8246753246753247</v>
      </c>
      <c r="K26" s="28"/>
      <c r="L26" s="19">
        <f t="shared" si="0"/>
        <v>-0.05440313111545991</v>
      </c>
      <c r="P26" s="11"/>
    </row>
    <row r="27" spans="2:16" ht="12.75">
      <c r="B27" s="22">
        <v>150303</v>
      </c>
      <c r="C27" s="16" t="s">
        <v>32</v>
      </c>
      <c r="D27" s="18">
        <v>71728</v>
      </c>
      <c r="E27" s="18">
        <v>66720</v>
      </c>
      <c r="F27" s="19">
        <f t="shared" si="3"/>
        <v>0.9301806825786304</v>
      </c>
      <c r="G27" s="28"/>
      <c r="H27" s="18">
        <v>6176</v>
      </c>
      <c r="I27" s="18">
        <v>4960</v>
      </c>
      <c r="J27" s="19">
        <f t="shared" si="4"/>
        <v>0.8031088082901554</v>
      </c>
      <c r="K27" s="28"/>
      <c r="L27" s="19">
        <f t="shared" si="0"/>
        <v>-0.127071874288475</v>
      </c>
      <c r="P27" s="11"/>
    </row>
    <row r="28" spans="2:16" ht="12.75">
      <c r="B28" s="22">
        <v>150402</v>
      </c>
      <c r="C28" s="16" t="s">
        <v>33</v>
      </c>
      <c r="D28" s="18">
        <v>275488</v>
      </c>
      <c r="E28" s="18">
        <v>248704</v>
      </c>
      <c r="F28" s="19">
        <f t="shared" si="3"/>
        <v>0.9027761644790335</v>
      </c>
      <c r="G28" s="28"/>
      <c r="H28" s="18">
        <v>7872</v>
      </c>
      <c r="I28" s="18">
        <v>6144</v>
      </c>
      <c r="J28" s="19">
        <f t="shared" si="4"/>
        <v>0.7804878048780488</v>
      </c>
      <c r="K28" s="28"/>
      <c r="L28" s="19">
        <f t="shared" si="0"/>
        <v>-0.12228835960098472</v>
      </c>
      <c r="P28" s="11"/>
    </row>
    <row r="29" spans="2:16" ht="12.75">
      <c r="B29" s="23">
        <v>150403</v>
      </c>
      <c r="C29" s="17" t="s">
        <v>34</v>
      </c>
      <c r="D29" s="20">
        <v>22832</v>
      </c>
      <c r="E29" s="20">
        <v>21248</v>
      </c>
      <c r="F29" s="21">
        <f t="shared" si="3"/>
        <v>0.9306236860546602</v>
      </c>
      <c r="G29" s="28"/>
      <c r="H29" s="20">
        <v>1248</v>
      </c>
      <c r="I29" s="20">
        <v>1248</v>
      </c>
      <c r="J29" s="21">
        <f t="shared" si="4"/>
        <v>1</v>
      </c>
      <c r="K29" s="28"/>
      <c r="L29" s="21">
        <f t="shared" si="0"/>
        <v>0.06937631394533983</v>
      </c>
      <c r="P29" s="11"/>
    </row>
    <row r="30" spans="2:16" ht="12.75">
      <c r="B30" s="23">
        <v>150404</v>
      </c>
      <c r="C30" s="17" t="s">
        <v>35</v>
      </c>
      <c r="D30" s="20">
        <v>85232</v>
      </c>
      <c r="E30" s="20">
        <v>78928</v>
      </c>
      <c r="F30" s="21">
        <f t="shared" si="3"/>
        <v>0.9260371691383518</v>
      </c>
      <c r="G30" s="28"/>
      <c r="H30" s="20">
        <v>1728</v>
      </c>
      <c r="I30" s="20">
        <v>1728</v>
      </c>
      <c r="J30" s="21">
        <f t="shared" si="4"/>
        <v>1</v>
      </c>
      <c r="K30" s="28"/>
      <c r="L30" s="21">
        <f t="shared" si="0"/>
        <v>0.07396283086164823</v>
      </c>
      <c r="P30" s="11"/>
    </row>
    <row r="31" spans="2:16" ht="12.75">
      <c r="B31" s="23">
        <v>150702</v>
      </c>
      <c r="C31" s="17" t="s">
        <v>36</v>
      </c>
      <c r="D31" s="20">
        <v>13360</v>
      </c>
      <c r="E31" s="20">
        <v>11936</v>
      </c>
      <c r="F31" s="21">
        <f t="shared" si="3"/>
        <v>0.8934131736526946</v>
      </c>
      <c r="G31" s="28"/>
      <c r="H31" s="20">
        <v>480</v>
      </c>
      <c r="I31" s="20">
        <v>432</v>
      </c>
      <c r="J31" s="21">
        <f t="shared" si="4"/>
        <v>0.9</v>
      </c>
      <c r="K31" s="28"/>
      <c r="L31" s="21">
        <f t="shared" si="0"/>
        <v>0.006586826347305452</v>
      </c>
      <c r="P31" s="11"/>
    </row>
    <row r="32" spans="2:16" ht="12.75">
      <c r="B32" s="23">
        <v>160301</v>
      </c>
      <c r="C32" s="17" t="s">
        <v>38</v>
      </c>
      <c r="D32" s="20">
        <v>4176</v>
      </c>
      <c r="E32" s="20">
        <v>3248</v>
      </c>
      <c r="F32" s="21">
        <f t="shared" si="3"/>
        <v>0.7777777777777778</v>
      </c>
      <c r="G32" s="28"/>
      <c r="H32" s="20">
        <v>2016</v>
      </c>
      <c r="I32" s="20">
        <v>1568</v>
      </c>
      <c r="J32" s="21">
        <f t="shared" si="4"/>
        <v>0.7777777777777778</v>
      </c>
      <c r="K32" s="28"/>
      <c r="L32" s="21">
        <f t="shared" si="0"/>
        <v>0</v>
      </c>
      <c r="P32" s="11"/>
    </row>
    <row r="33" spans="2:16" ht="12.75">
      <c r="B33" s="22">
        <v>160302</v>
      </c>
      <c r="C33" s="16" t="s">
        <v>39</v>
      </c>
      <c r="D33" s="18">
        <v>26784</v>
      </c>
      <c r="E33" s="18">
        <v>21392</v>
      </c>
      <c r="F33" s="19">
        <f t="shared" si="3"/>
        <v>0.7986857825567503</v>
      </c>
      <c r="G33" s="28"/>
      <c r="H33" s="18">
        <v>3440</v>
      </c>
      <c r="I33" s="18">
        <v>2480</v>
      </c>
      <c r="J33" s="19">
        <f t="shared" si="4"/>
        <v>0.7209302325581395</v>
      </c>
      <c r="K33" s="28"/>
      <c r="L33" s="19">
        <f t="shared" si="0"/>
        <v>-0.07775554999861078</v>
      </c>
      <c r="P33" s="11"/>
    </row>
    <row r="34" spans="2:16" ht="12.75">
      <c r="B34" s="23">
        <v>160402</v>
      </c>
      <c r="C34" s="17" t="s">
        <v>40</v>
      </c>
      <c r="D34" s="20">
        <v>3488</v>
      </c>
      <c r="E34" s="20">
        <v>2688</v>
      </c>
      <c r="F34" s="21">
        <f t="shared" si="3"/>
        <v>0.7706422018348624</v>
      </c>
      <c r="G34" s="28"/>
      <c r="H34" s="20">
        <v>1648</v>
      </c>
      <c r="I34" s="20">
        <v>1408</v>
      </c>
      <c r="J34" s="21">
        <f t="shared" si="4"/>
        <v>0.8543689320388349</v>
      </c>
      <c r="K34" s="28"/>
      <c r="L34" s="21">
        <f t="shared" si="0"/>
        <v>0.08372673020397248</v>
      </c>
      <c r="P34" s="11"/>
    </row>
    <row r="35" spans="2:16" ht="12.75">
      <c r="B35" s="23">
        <v>160501</v>
      </c>
      <c r="C35" s="17" t="s">
        <v>41</v>
      </c>
      <c r="D35" s="20">
        <v>38944</v>
      </c>
      <c r="E35" s="20">
        <v>29632</v>
      </c>
      <c r="F35" s="21">
        <f t="shared" si="3"/>
        <v>0.7608874281018899</v>
      </c>
      <c r="G35" s="28"/>
      <c r="H35" s="20">
        <v>3200</v>
      </c>
      <c r="I35" s="20">
        <v>2800</v>
      </c>
      <c r="J35" s="21">
        <f t="shared" si="4"/>
        <v>0.875</v>
      </c>
      <c r="K35" s="28"/>
      <c r="L35" s="21">
        <f t="shared" si="0"/>
        <v>0.11411257189811008</v>
      </c>
      <c r="P35" s="11"/>
    </row>
    <row r="36" spans="2:16" ht="12.75">
      <c r="B36" s="23">
        <v>160901</v>
      </c>
      <c r="C36" s="17" t="s">
        <v>42</v>
      </c>
      <c r="D36" s="20">
        <v>117472</v>
      </c>
      <c r="E36" s="20">
        <v>89776</v>
      </c>
      <c r="F36" s="21">
        <f t="shared" si="3"/>
        <v>0.7642331789703078</v>
      </c>
      <c r="G36" s="28"/>
      <c r="H36" s="20">
        <v>7488</v>
      </c>
      <c r="I36" s="20">
        <v>5808</v>
      </c>
      <c r="J36" s="21">
        <f t="shared" si="4"/>
        <v>0.7756410256410257</v>
      </c>
      <c r="K36" s="28"/>
      <c r="L36" s="21">
        <f t="shared" si="0"/>
        <v>0.011407846670717814</v>
      </c>
      <c r="P36" s="11"/>
    </row>
    <row r="37" spans="2:16" ht="12.75">
      <c r="B37" s="22">
        <v>160905</v>
      </c>
      <c r="C37" s="16" t="s">
        <v>44</v>
      </c>
      <c r="D37" s="18">
        <v>1412432</v>
      </c>
      <c r="E37" s="18">
        <v>1132384</v>
      </c>
      <c r="F37" s="19">
        <f t="shared" si="3"/>
        <v>0.8017263839958313</v>
      </c>
      <c r="G37" s="28"/>
      <c r="H37" s="18">
        <v>34816</v>
      </c>
      <c r="I37" s="18">
        <v>26080</v>
      </c>
      <c r="J37" s="19">
        <f t="shared" si="4"/>
        <v>0.7490808823529411</v>
      </c>
      <c r="K37" s="28"/>
      <c r="L37" s="19">
        <f t="shared" si="0"/>
        <v>-0.05264550164289017</v>
      </c>
      <c r="P37" s="11"/>
    </row>
    <row r="38" spans="2:16" ht="12.75">
      <c r="B38" s="22">
        <v>190401</v>
      </c>
      <c r="C38" s="16" t="s">
        <v>45</v>
      </c>
      <c r="D38" s="18">
        <v>52560</v>
      </c>
      <c r="E38" s="18">
        <v>44016</v>
      </c>
      <c r="F38" s="19">
        <f t="shared" si="3"/>
        <v>0.8374429223744292</v>
      </c>
      <c r="G38" s="28"/>
      <c r="H38" s="18">
        <v>3792</v>
      </c>
      <c r="I38" s="18">
        <v>3024</v>
      </c>
      <c r="J38" s="19">
        <f t="shared" si="4"/>
        <v>0.7974683544303798</v>
      </c>
      <c r="K38" s="28"/>
      <c r="L38" s="19">
        <f t="shared" si="0"/>
        <v>-0.03997456794404941</v>
      </c>
      <c r="P38" s="11"/>
    </row>
    <row r="39" spans="2:16" ht="12.75">
      <c r="B39" s="23">
        <v>190502</v>
      </c>
      <c r="C39" s="17" t="s">
        <v>46</v>
      </c>
      <c r="D39" s="20">
        <v>249632</v>
      </c>
      <c r="E39" s="20">
        <v>209936</v>
      </c>
      <c r="F39" s="21">
        <f t="shared" si="3"/>
        <v>0.8409819253941803</v>
      </c>
      <c r="G39" s="28"/>
      <c r="H39" s="20">
        <v>10416</v>
      </c>
      <c r="I39" s="20">
        <v>9168</v>
      </c>
      <c r="J39" s="21">
        <f t="shared" si="4"/>
        <v>0.880184331797235</v>
      </c>
      <c r="K39" s="28"/>
      <c r="L39" s="21">
        <f t="shared" si="0"/>
        <v>0.039202406403054724</v>
      </c>
      <c r="P39" s="11"/>
    </row>
    <row r="40" spans="2:16" ht="12.75">
      <c r="B40" s="22">
        <v>190706</v>
      </c>
      <c r="C40" s="16" t="s">
        <v>47</v>
      </c>
      <c r="D40" s="18">
        <v>244576</v>
      </c>
      <c r="E40" s="18">
        <v>223744</v>
      </c>
      <c r="F40" s="19">
        <f t="shared" si="3"/>
        <v>0.9148240219808975</v>
      </c>
      <c r="G40" s="28"/>
      <c r="H40" s="18">
        <v>5840</v>
      </c>
      <c r="I40" s="18">
        <v>4560</v>
      </c>
      <c r="J40" s="19">
        <f t="shared" si="4"/>
        <v>0.7808219178082192</v>
      </c>
      <c r="K40" s="28"/>
      <c r="L40" s="19">
        <f t="shared" si="0"/>
        <v>-0.13400210417267833</v>
      </c>
      <c r="P40" s="11"/>
    </row>
    <row r="41" spans="2:16" ht="12.75">
      <c r="B41" s="23">
        <v>200107</v>
      </c>
      <c r="C41" s="17" t="s">
        <v>48</v>
      </c>
      <c r="D41" s="20">
        <v>86672</v>
      </c>
      <c r="E41" s="20">
        <v>78800</v>
      </c>
      <c r="F41" s="21">
        <f t="shared" si="3"/>
        <v>0.9091748200110762</v>
      </c>
      <c r="G41" s="28"/>
      <c r="H41" s="20">
        <v>2240</v>
      </c>
      <c r="I41" s="20">
        <v>2112</v>
      </c>
      <c r="J41" s="21">
        <f t="shared" si="4"/>
        <v>0.9428571428571428</v>
      </c>
      <c r="K41" s="28"/>
      <c r="L41" s="21">
        <f t="shared" si="0"/>
        <v>0.03368232284606665</v>
      </c>
      <c r="P41" s="11"/>
    </row>
    <row r="42" spans="2:16" ht="12.75">
      <c r="B42" s="22">
        <v>200201</v>
      </c>
      <c r="C42" s="16" t="s">
        <v>49</v>
      </c>
      <c r="D42" s="18">
        <v>512112</v>
      </c>
      <c r="E42" s="18">
        <v>469232</v>
      </c>
      <c r="F42" s="19">
        <f t="shared" si="3"/>
        <v>0.9162683163058081</v>
      </c>
      <c r="G42" s="28"/>
      <c r="H42" s="18">
        <v>12976</v>
      </c>
      <c r="I42" s="18">
        <v>10064</v>
      </c>
      <c r="J42" s="19">
        <f t="shared" si="4"/>
        <v>0.7755856966707768</v>
      </c>
      <c r="K42" s="28"/>
      <c r="L42" s="19">
        <f aca="true" t="shared" si="5" ref="L42:L73">+J42-F42</f>
        <v>-0.14068261963503126</v>
      </c>
      <c r="P42" s="11"/>
    </row>
    <row r="43" spans="2:16" ht="12.75">
      <c r="B43" s="23">
        <v>200202</v>
      </c>
      <c r="C43" s="17" t="s">
        <v>50</v>
      </c>
      <c r="D43" s="20">
        <v>182992</v>
      </c>
      <c r="E43" s="20">
        <v>166768</v>
      </c>
      <c r="F43" s="21">
        <f t="shared" si="3"/>
        <v>0.911340386464982</v>
      </c>
      <c r="G43" s="28"/>
      <c r="H43" s="20">
        <v>1792</v>
      </c>
      <c r="I43" s="20">
        <v>1664</v>
      </c>
      <c r="J43" s="21">
        <f t="shared" si="4"/>
        <v>0.9285714285714286</v>
      </c>
      <c r="K43" s="28"/>
      <c r="L43" s="21">
        <f t="shared" si="5"/>
        <v>0.017231042106446548</v>
      </c>
      <c r="P43" s="11"/>
    </row>
    <row r="44" spans="2:16" ht="12.75">
      <c r="B44" s="22">
        <v>200203</v>
      </c>
      <c r="C44" s="16" t="s">
        <v>51</v>
      </c>
      <c r="D44" s="18">
        <v>35952</v>
      </c>
      <c r="E44" s="18">
        <v>32704</v>
      </c>
      <c r="F44" s="19">
        <f t="shared" si="3"/>
        <v>0.9096573208722741</v>
      </c>
      <c r="G44" s="28"/>
      <c r="H44" s="18">
        <v>832</v>
      </c>
      <c r="I44" s="18">
        <v>704</v>
      </c>
      <c r="J44" s="19">
        <f t="shared" si="4"/>
        <v>0.8461538461538461</v>
      </c>
      <c r="K44" s="28"/>
      <c r="L44" s="19">
        <f t="shared" si="5"/>
        <v>-0.06350347471842799</v>
      </c>
      <c r="P44" s="11"/>
    </row>
    <row r="45" spans="2:16" ht="12.75">
      <c r="B45" s="23">
        <v>200401</v>
      </c>
      <c r="C45" s="17" t="s">
        <v>52</v>
      </c>
      <c r="D45" s="20">
        <v>20192</v>
      </c>
      <c r="E45" s="20">
        <v>18000</v>
      </c>
      <c r="F45" s="21">
        <f t="shared" si="3"/>
        <v>0.8914421553090333</v>
      </c>
      <c r="G45" s="28"/>
      <c r="H45" s="20">
        <v>672</v>
      </c>
      <c r="I45" s="20">
        <v>672</v>
      </c>
      <c r="J45" s="21">
        <f t="shared" si="4"/>
        <v>1</v>
      </c>
      <c r="K45" s="28"/>
      <c r="L45" s="21">
        <f t="shared" si="5"/>
        <v>0.10855784469096674</v>
      </c>
      <c r="P45" s="11"/>
    </row>
    <row r="46" spans="2:16" ht="12.75">
      <c r="B46" s="22">
        <v>220101</v>
      </c>
      <c r="C46" s="16" t="s">
        <v>54</v>
      </c>
      <c r="D46" s="18">
        <v>309088</v>
      </c>
      <c r="E46" s="18">
        <v>262656</v>
      </c>
      <c r="F46" s="19">
        <f t="shared" si="3"/>
        <v>0.849777409669738</v>
      </c>
      <c r="G46" s="28"/>
      <c r="H46" s="18">
        <v>10800</v>
      </c>
      <c r="I46" s="18">
        <v>8112</v>
      </c>
      <c r="J46" s="19">
        <f t="shared" si="4"/>
        <v>0.7511111111111111</v>
      </c>
      <c r="K46" s="28"/>
      <c r="L46" s="19">
        <f t="shared" si="5"/>
        <v>-0.09866629855862696</v>
      </c>
      <c r="P46" s="11"/>
    </row>
    <row r="47" spans="2:16" ht="12.75">
      <c r="B47" s="22">
        <v>220103</v>
      </c>
      <c r="C47" s="16" t="s">
        <v>55</v>
      </c>
      <c r="D47" s="18">
        <v>309932</v>
      </c>
      <c r="E47" s="18">
        <v>273948</v>
      </c>
      <c r="F47" s="19">
        <f aca="true" t="shared" si="6" ref="F47:F85">E47/D47</f>
        <v>0.8838971129150911</v>
      </c>
      <c r="G47" s="28"/>
      <c r="H47" s="18">
        <v>12928</v>
      </c>
      <c r="I47" s="18">
        <v>10912</v>
      </c>
      <c r="J47" s="19">
        <f aca="true" t="shared" si="7" ref="J47:J85">I47/H47</f>
        <v>0.844059405940594</v>
      </c>
      <c r="K47" s="28"/>
      <c r="L47" s="19">
        <f t="shared" si="5"/>
        <v>-0.03983770697449707</v>
      </c>
      <c r="P47" s="11"/>
    </row>
    <row r="48" spans="2:16" ht="12.75">
      <c r="B48" s="22">
        <v>230301</v>
      </c>
      <c r="C48" s="16" t="s">
        <v>56</v>
      </c>
      <c r="D48" s="18">
        <v>450048</v>
      </c>
      <c r="E48" s="18">
        <v>373200</v>
      </c>
      <c r="F48" s="19">
        <f t="shared" si="6"/>
        <v>0.829244880546075</v>
      </c>
      <c r="G48" s="28"/>
      <c r="H48" s="18">
        <v>18720</v>
      </c>
      <c r="I48" s="18">
        <v>15312</v>
      </c>
      <c r="J48" s="19">
        <f t="shared" si="7"/>
        <v>0.8179487179487179</v>
      </c>
      <c r="K48" s="28"/>
      <c r="L48" s="19">
        <f t="shared" si="5"/>
        <v>-0.011296162597357107</v>
      </c>
      <c r="P48" s="11"/>
    </row>
    <row r="49" spans="2:16" ht="12.75">
      <c r="B49" s="23">
        <v>230401</v>
      </c>
      <c r="C49" s="17" t="s">
        <v>57</v>
      </c>
      <c r="D49" s="20">
        <v>5947136</v>
      </c>
      <c r="E49" s="20">
        <v>4888192</v>
      </c>
      <c r="F49" s="21">
        <f t="shared" si="6"/>
        <v>0.8219405105247299</v>
      </c>
      <c r="G49" s="28"/>
      <c r="H49" s="20">
        <v>207424</v>
      </c>
      <c r="I49" s="20">
        <v>173760</v>
      </c>
      <c r="J49" s="21">
        <f t="shared" si="7"/>
        <v>0.837704412218451</v>
      </c>
      <c r="K49" s="28"/>
      <c r="L49" s="21">
        <f t="shared" si="5"/>
        <v>0.015763901693721105</v>
      </c>
      <c r="P49" s="11"/>
    </row>
    <row r="50" spans="2:16" ht="12.75">
      <c r="B50" s="22">
        <v>230501</v>
      </c>
      <c r="C50" s="16" t="s">
        <v>58</v>
      </c>
      <c r="D50" s="18">
        <v>239088</v>
      </c>
      <c r="E50" s="18">
        <v>177264</v>
      </c>
      <c r="F50" s="19">
        <f t="shared" si="6"/>
        <v>0.7414173860670548</v>
      </c>
      <c r="G50" s="28"/>
      <c r="H50" s="18">
        <v>864</v>
      </c>
      <c r="I50" s="18">
        <v>576</v>
      </c>
      <c r="J50" s="19">
        <f t="shared" si="7"/>
        <v>0.6666666666666666</v>
      </c>
      <c r="K50" s="28"/>
      <c r="L50" s="19">
        <f t="shared" si="5"/>
        <v>-0.07475071940038813</v>
      </c>
      <c r="P50" s="11"/>
    </row>
    <row r="51" spans="2:16" ht="12.75">
      <c r="B51" s="23">
        <v>230701</v>
      </c>
      <c r="C51" s="17" t="s">
        <v>59</v>
      </c>
      <c r="D51" s="20">
        <v>347136</v>
      </c>
      <c r="E51" s="20">
        <v>281136</v>
      </c>
      <c r="F51" s="21">
        <f t="shared" si="6"/>
        <v>0.8098727876106194</v>
      </c>
      <c r="G51" s="28"/>
      <c r="H51" s="20">
        <v>6864</v>
      </c>
      <c r="I51" s="20">
        <v>5664</v>
      </c>
      <c r="J51" s="21">
        <f t="shared" si="7"/>
        <v>0.8251748251748252</v>
      </c>
      <c r="K51" s="28"/>
      <c r="L51" s="21">
        <f t="shared" si="5"/>
        <v>0.015302037564205784</v>
      </c>
      <c r="P51" s="11"/>
    </row>
    <row r="52" spans="2:16" ht="12.75">
      <c r="B52" s="22">
        <v>231001</v>
      </c>
      <c r="C52" s="16" t="s">
        <v>61</v>
      </c>
      <c r="D52" s="18">
        <v>2251472</v>
      </c>
      <c r="E52" s="18">
        <v>1938960</v>
      </c>
      <c r="F52" s="19">
        <f t="shared" si="6"/>
        <v>0.8611965860557005</v>
      </c>
      <c r="G52" s="28"/>
      <c r="H52" s="18">
        <v>57552</v>
      </c>
      <c r="I52" s="18">
        <v>47328</v>
      </c>
      <c r="J52" s="19">
        <f t="shared" si="7"/>
        <v>0.8223519599666389</v>
      </c>
      <c r="K52" s="28"/>
      <c r="L52" s="19">
        <f t="shared" si="5"/>
        <v>-0.038844626089061585</v>
      </c>
      <c r="P52" s="11"/>
    </row>
    <row r="53" spans="2:16" ht="12.75">
      <c r="B53" s="22">
        <v>231101</v>
      </c>
      <c r="C53" s="16" t="s">
        <v>62</v>
      </c>
      <c r="D53" s="18">
        <v>169040</v>
      </c>
      <c r="E53" s="18">
        <v>138448</v>
      </c>
      <c r="F53" s="19">
        <f t="shared" si="6"/>
        <v>0.8190250828206341</v>
      </c>
      <c r="G53" s="28"/>
      <c r="H53" s="18">
        <v>3072</v>
      </c>
      <c r="I53" s="18">
        <v>2304</v>
      </c>
      <c r="J53" s="19">
        <f t="shared" si="7"/>
        <v>0.75</v>
      </c>
      <c r="K53" s="28"/>
      <c r="L53" s="19">
        <f t="shared" si="5"/>
        <v>-0.06902508282063413</v>
      </c>
      <c r="P53" s="11"/>
    </row>
    <row r="54" spans="2:16" ht="12.75">
      <c r="B54" s="22">
        <v>240103</v>
      </c>
      <c r="C54" s="16" t="s">
        <v>64</v>
      </c>
      <c r="D54" s="18">
        <v>400992</v>
      </c>
      <c r="E54" s="18">
        <v>319136</v>
      </c>
      <c r="F54" s="19">
        <f t="shared" si="6"/>
        <v>0.7958662516957944</v>
      </c>
      <c r="G54" s="28"/>
      <c r="H54" s="18">
        <v>60272</v>
      </c>
      <c r="I54" s="18">
        <v>46304</v>
      </c>
      <c r="J54" s="19">
        <f t="shared" si="7"/>
        <v>0.7682505972922751</v>
      </c>
      <c r="K54" s="28"/>
      <c r="L54" s="19">
        <f t="shared" si="5"/>
        <v>-0.02761565440351932</v>
      </c>
      <c r="P54" s="11"/>
    </row>
    <row r="55" spans="2:16" ht="12.75">
      <c r="B55" s="22">
        <v>260101</v>
      </c>
      <c r="C55" s="16" t="s">
        <v>65</v>
      </c>
      <c r="D55" s="18">
        <v>2787952</v>
      </c>
      <c r="E55" s="18">
        <v>2201008</v>
      </c>
      <c r="F55" s="19">
        <f t="shared" si="6"/>
        <v>0.7894712677980109</v>
      </c>
      <c r="G55" s="28"/>
      <c r="H55" s="18">
        <v>100272</v>
      </c>
      <c r="I55" s="18">
        <v>69168</v>
      </c>
      <c r="J55" s="19">
        <f t="shared" si="7"/>
        <v>0.6898037338439444</v>
      </c>
      <c r="K55" s="28"/>
      <c r="L55" s="19">
        <f t="shared" si="5"/>
        <v>-0.09966753395406647</v>
      </c>
      <c r="P55" s="11"/>
    </row>
    <row r="56" spans="2:16" ht="12.75">
      <c r="B56" s="22">
        <v>260301</v>
      </c>
      <c r="C56" s="16" t="s">
        <v>66</v>
      </c>
      <c r="D56" s="18">
        <v>226544</v>
      </c>
      <c r="E56" s="18">
        <v>186048</v>
      </c>
      <c r="F56" s="19">
        <f t="shared" si="6"/>
        <v>0.8212444381665371</v>
      </c>
      <c r="G56" s="28"/>
      <c r="H56" s="18">
        <v>2304</v>
      </c>
      <c r="I56" s="18">
        <v>1440</v>
      </c>
      <c r="J56" s="19">
        <f t="shared" si="7"/>
        <v>0.625</v>
      </c>
      <c r="K56" s="28"/>
      <c r="L56" s="19">
        <f t="shared" si="5"/>
        <v>-0.19624443816653714</v>
      </c>
      <c r="P56" s="11"/>
    </row>
    <row r="57" spans="2:16" ht="12.75">
      <c r="B57" s="23">
        <v>260501</v>
      </c>
      <c r="C57" s="17" t="s">
        <v>67</v>
      </c>
      <c r="D57" s="20">
        <v>616848</v>
      </c>
      <c r="E57" s="20">
        <v>518688</v>
      </c>
      <c r="F57" s="21">
        <f t="shared" si="6"/>
        <v>0.8408684149093456</v>
      </c>
      <c r="G57" s="28"/>
      <c r="H57" s="20">
        <v>10864</v>
      </c>
      <c r="I57" s="20">
        <v>9296</v>
      </c>
      <c r="J57" s="21">
        <f t="shared" si="7"/>
        <v>0.8556701030927835</v>
      </c>
      <c r="K57" s="28"/>
      <c r="L57" s="21">
        <f t="shared" si="5"/>
        <v>0.014801688183437856</v>
      </c>
      <c r="P57" s="11"/>
    </row>
    <row r="58" spans="2:16" ht="12.75">
      <c r="B58" s="23">
        <v>260706</v>
      </c>
      <c r="C58" s="17" t="s">
        <v>69</v>
      </c>
      <c r="D58" s="20">
        <v>2141792</v>
      </c>
      <c r="E58" s="20">
        <v>1646640</v>
      </c>
      <c r="F58" s="21">
        <f t="shared" si="6"/>
        <v>0.768814151887765</v>
      </c>
      <c r="G58" s="28"/>
      <c r="H58" s="20">
        <v>38752</v>
      </c>
      <c r="I58" s="20">
        <v>30368</v>
      </c>
      <c r="J58" s="21">
        <f t="shared" si="7"/>
        <v>0.7836498761354252</v>
      </c>
      <c r="K58" s="28"/>
      <c r="L58" s="21">
        <f t="shared" si="5"/>
        <v>0.01483572424766022</v>
      </c>
      <c r="P58" s="11"/>
    </row>
    <row r="59" spans="2:16" ht="12.75">
      <c r="B59" s="22">
        <v>270101</v>
      </c>
      <c r="C59" s="16" t="s">
        <v>70</v>
      </c>
      <c r="D59" s="18">
        <v>3691296</v>
      </c>
      <c r="E59" s="18">
        <v>2723648</v>
      </c>
      <c r="F59" s="19">
        <f t="shared" si="6"/>
        <v>0.7378568394406734</v>
      </c>
      <c r="G59" s="28"/>
      <c r="H59" s="18">
        <v>187760</v>
      </c>
      <c r="I59" s="18">
        <v>128208</v>
      </c>
      <c r="J59" s="19">
        <f t="shared" si="7"/>
        <v>0.6828291435875586</v>
      </c>
      <c r="K59" s="28"/>
      <c r="L59" s="19">
        <f t="shared" si="5"/>
        <v>-0.05502769585311473</v>
      </c>
      <c r="P59" s="11"/>
    </row>
    <row r="60" spans="2:16" ht="12.75">
      <c r="B60" s="22">
        <v>270301</v>
      </c>
      <c r="C60" s="16" t="s">
        <v>71</v>
      </c>
      <c r="D60" s="18">
        <v>621744</v>
      </c>
      <c r="E60" s="18">
        <v>469792</v>
      </c>
      <c r="F60" s="19">
        <f t="shared" si="6"/>
        <v>0.7556035924753597</v>
      </c>
      <c r="G60" s="28"/>
      <c r="H60" s="18">
        <v>960</v>
      </c>
      <c r="I60" s="18">
        <v>528</v>
      </c>
      <c r="J60" s="19">
        <f t="shared" si="7"/>
        <v>0.55</v>
      </c>
      <c r="K60" s="28"/>
      <c r="L60" s="19">
        <f t="shared" si="5"/>
        <v>-0.20560359247535964</v>
      </c>
      <c r="P60" s="11"/>
    </row>
    <row r="61" spans="2:16" ht="12.75">
      <c r="B61" s="22">
        <v>270501</v>
      </c>
      <c r="C61" s="16" t="s">
        <v>72</v>
      </c>
      <c r="D61" s="18">
        <v>200112</v>
      </c>
      <c r="E61" s="18">
        <v>161680</v>
      </c>
      <c r="F61" s="19">
        <f t="shared" si="6"/>
        <v>0.8079475493723515</v>
      </c>
      <c r="G61" s="28"/>
      <c r="H61" s="18">
        <v>15168</v>
      </c>
      <c r="I61" s="18">
        <v>9024</v>
      </c>
      <c r="J61" s="19">
        <f t="shared" si="7"/>
        <v>0.5949367088607594</v>
      </c>
      <c r="K61" s="28"/>
      <c r="L61" s="19">
        <f t="shared" si="5"/>
        <v>-0.21301084051159203</v>
      </c>
      <c r="P61" s="11"/>
    </row>
    <row r="62" spans="2:16" ht="12.75">
      <c r="B62" s="23">
        <v>310501</v>
      </c>
      <c r="C62" s="17" t="s">
        <v>73</v>
      </c>
      <c r="D62" s="20">
        <v>328576</v>
      </c>
      <c r="E62" s="20">
        <v>276640</v>
      </c>
      <c r="F62" s="21">
        <f t="shared" si="6"/>
        <v>0.8419361121932216</v>
      </c>
      <c r="G62" s="28"/>
      <c r="H62" s="20">
        <v>19456</v>
      </c>
      <c r="I62" s="20">
        <v>16336</v>
      </c>
      <c r="J62" s="21">
        <f t="shared" si="7"/>
        <v>0.8396381578947368</v>
      </c>
      <c r="K62" s="28"/>
      <c r="L62" s="21">
        <f t="shared" si="5"/>
        <v>-0.0022979542984847834</v>
      </c>
      <c r="P62" s="11"/>
    </row>
    <row r="63" spans="2:16" ht="12.75">
      <c r="B63" s="50">
        <v>310504</v>
      </c>
      <c r="C63" s="45" t="s">
        <v>170</v>
      </c>
      <c r="D63" s="51">
        <v>832</v>
      </c>
      <c r="E63" s="51">
        <v>640</v>
      </c>
      <c r="F63" s="52">
        <f t="shared" si="6"/>
        <v>0.7692307692307693</v>
      </c>
      <c r="G63" s="45"/>
      <c r="H63" s="51">
        <v>832</v>
      </c>
      <c r="I63" s="51">
        <v>640</v>
      </c>
      <c r="J63" s="52">
        <f t="shared" si="7"/>
        <v>0.7692307692307693</v>
      </c>
      <c r="K63" s="45"/>
      <c r="L63" s="52">
        <f t="shared" si="5"/>
        <v>0</v>
      </c>
      <c r="P63" s="11"/>
    </row>
    <row r="64" spans="2:16" ht="12.75">
      <c r="B64" s="22">
        <v>320101</v>
      </c>
      <c r="C64" s="16" t="s">
        <v>74</v>
      </c>
      <c r="D64" s="18">
        <v>577184</v>
      </c>
      <c r="E64" s="18">
        <v>517926</v>
      </c>
      <c r="F64" s="19">
        <f t="shared" si="6"/>
        <v>0.8973325663913068</v>
      </c>
      <c r="G64" s="28"/>
      <c r="H64" s="18">
        <v>8896</v>
      </c>
      <c r="I64" s="18">
        <v>7616</v>
      </c>
      <c r="J64" s="19">
        <f t="shared" si="7"/>
        <v>0.8561151079136691</v>
      </c>
      <c r="K64" s="28"/>
      <c r="L64" s="19">
        <f t="shared" si="5"/>
        <v>-0.04121745847763769</v>
      </c>
      <c r="P64" s="11"/>
    </row>
    <row r="65" spans="2:16" ht="12.75">
      <c r="B65" s="23">
        <v>320104</v>
      </c>
      <c r="C65" s="17" t="s">
        <v>75</v>
      </c>
      <c r="D65" s="20">
        <v>7396324</v>
      </c>
      <c r="E65" s="20">
        <v>6075028</v>
      </c>
      <c r="F65" s="21">
        <f t="shared" si="6"/>
        <v>0.8213577447391434</v>
      </c>
      <c r="G65" s="28"/>
      <c r="H65" s="20">
        <v>205728</v>
      </c>
      <c r="I65" s="20">
        <v>170496</v>
      </c>
      <c r="J65" s="21">
        <f t="shared" si="7"/>
        <v>0.8287447503499766</v>
      </c>
      <c r="K65" s="28"/>
      <c r="L65" s="21">
        <f t="shared" si="5"/>
        <v>0.007387005610833275</v>
      </c>
      <c r="P65" s="11"/>
    </row>
    <row r="66" spans="2:16" ht="12.75">
      <c r="B66" s="23">
        <v>320108</v>
      </c>
      <c r="C66" s="17" t="s">
        <v>76</v>
      </c>
      <c r="D66" s="20">
        <v>4542712</v>
      </c>
      <c r="E66" s="20">
        <v>3901155</v>
      </c>
      <c r="F66" s="21">
        <f t="shared" si="6"/>
        <v>0.8587722488240505</v>
      </c>
      <c r="G66" s="28"/>
      <c r="H66" s="20">
        <v>109280</v>
      </c>
      <c r="I66" s="20">
        <v>94592</v>
      </c>
      <c r="J66" s="21">
        <f t="shared" si="7"/>
        <v>0.865592972181552</v>
      </c>
      <c r="K66" s="28"/>
      <c r="L66" s="21">
        <f t="shared" si="5"/>
        <v>0.006820723357501501</v>
      </c>
      <c r="P66" s="11"/>
    </row>
    <row r="67" spans="2:16" ht="12.75">
      <c r="B67" s="23">
        <v>320199</v>
      </c>
      <c r="C67" s="17" t="s">
        <v>77</v>
      </c>
      <c r="D67" s="20">
        <v>8352</v>
      </c>
      <c r="E67" s="20">
        <v>6944</v>
      </c>
      <c r="F67" s="21">
        <f t="shared" si="6"/>
        <v>0.8314176245210728</v>
      </c>
      <c r="G67" s="28"/>
      <c r="H67" s="20">
        <v>928</v>
      </c>
      <c r="I67" s="20">
        <v>800</v>
      </c>
      <c r="J67" s="21">
        <f t="shared" si="7"/>
        <v>0.8620689655172413</v>
      </c>
      <c r="K67" s="28"/>
      <c r="L67" s="21">
        <f t="shared" si="5"/>
        <v>0.030651340996168508</v>
      </c>
      <c r="P67" s="11"/>
    </row>
    <row r="68" spans="2:16" ht="12.75">
      <c r="B68" s="22">
        <v>360108</v>
      </c>
      <c r="C68" s="16" t="s">
        <v>78</v>
      </c>
      <c r="D68" s="18">
        <v>1986158</v>
      </c>
      <c r="E68" s="18">
        <v>1679424</v>
      </c>
      <c r="F68" s="19">
        <f t="shared" si="6"/>
        <v>0.845564149478541</v>
      </c>
      <c r="G68" s="28"/>
      <c r="H68" s="18">
        <v>60816</v>
      </c>
      <c r="I68" s="18">
        <v>48240</v>
      </c>
      <c r="J68" s="19">
        <f t="shared" si="7"/>
        <v>0.7932123125493291</v>
      </c>
      <c r="K68" s="28"/>
      <c r="L68" s="19">
        <f t="shared" si="5"/>
        <v>-0.05235183692921186</v>
      </c>
      <c r="P68" s="11"/>
    </row>
    <row r="69" spans="2:16" ht="12.75">
      <c r="B69" s="22">
        <v>360114</v>
      </c>
      <c r="C69" s="16" t="s">
        <v>79</v>
      </c>
      <c r="D69" s="18">
        <v>41120</v>
      </c>
      <c r="E69" s="18">
        <v>35888</v>
      </c>
      <c r="F69" s="19">
        <f t="shared" si="6"/>
        <v>0.8727626459143969</v>
      </c>
      <c r="G69" s="28"/>
      <c r="H69" s="18">
        <v>2160</v>
      </c>
      <c r="I69" s="18">
        <v>1728</v>
      </c>
      <c r="J69" s="19">
        <f t="shared" si="7"/>
        <v>0.8</v>
      </c>
      <c r="K69" s="28"/>
      <c r="L69" s="19">
        <f t="shared" si="5"/>
        <v>-0.07276264591439685</v>
      </c>
      <c r="P69" s="11"/>
    </row>
    <row r="70" spans="2:16" ht="12.75">
      <c r="B70" s="22">
        <v>380101</v>
      </c>
      <c r="C70" s="16" t="s">
        <v>80</v>
      </c>
      <c r="D70" s="18">
        <v>679344</v>
      </c>
      <c r="E70" s="18">
        <v>546192</v>
      </c>
      <c r="F70" s="19">
        <f t="shared" si="6"/>
        <v>0.8039991521232247</v>
      </c>
      <c r="G70" s="28"/>
      <c r="H70" s="18">
        <v>34368</v>
      </c>
      <c r="I70" s="18">
        <v>24576</v>
      </c>
      <c r="J70" s="19">
        <f t="shared" si="7"/>
        <v>0.7150837988826816</v>
      </c>
      <c r="K70" s="28"/>
      <c r="L70" s="19">
        <f t="shared" si="5"/>
        <v>-0.08891535324054312</v>
      </c>
      <c r="P70" s="11"/>
    </row>
    <row r="71" spans="2:16" ht="12.75">
      <c r="B71" s="22">
        <v>380201</v>
      </c>
      <c r="C71" s="16" t="s">
        <v>81</v>
      </c>
      <c r="D71" s="18">
        <v>114288</v>
      </c>
      <c r="E71" s="18">
        <v>94992</v>
      </c>
      <c r="F71" s="19">
        <f t="shared" si="6"/>
        <v>0.8311633767324653</v>
      </c>
      <c r="G71" s="28"/>
      <c r="H71" s="18">
        <v>6912</v>
      </c>
      <c r="I71" s="18">
        <v>5232</v>
      </c>
      <c r="J71" s="19">
        <f t="shared" si="7"/>
        <v>0.7569444444444444</v>
      </c>
      <c r="K71" s="28"/>
      <c r="L71" s="19">
        <f t="shared" si="5"/>
        <v>-0.0742189322880209</v>
      </c>
      <c r="P71" s="11"/>
    </row>
    <row r="72" spans="2:16" ht="12.75">
      <c r="B72" s="22">
        <v>400101</v>
      </c>
      <c r="C72" s="16" t="s">
        <v>82</v>
      </c>
      <c r="D72" s="18">
        <v>121696</v>
      </c>
      <c r="E72" s="18">
        <v>112240</v>
      </c>
      <c r="F72" s="19">
        <f t="shared" si="6"/>
        <v>0.9222981856429134</v>
      </c>
      <c r="G72" s="28"/>
      <c r="H72" s="18">
        <v>2304</v>
      </c>
      <c r="I72" s="18">
        <v>1728</v>
      </c>
      <c r="J72" s="19">
        <f t="shared" si="7"/>
        <v>0.75</v>
      </c>
      <c r="K72" s="28"/>
      <c r="L72" s="19">
        <f t="shared" si="5"/>
        <v>-0.17229818564291344</v>
      </c>
      <c r="P72" s="11"/>
    </row>
    <row r="73" spans="2:16" ht="12.75">
      <c r="B73" s="22">
        <v>400201</v>
      </c>
      <c r="C73" s="16" t="s">
        <v>83</v>
      </c>
      <c r="D73" s="18">
        <v>197024</v>
      </c>
      <c r="E73" s="18">
        <v>161264</v>
      </c>
      <c r="F73" s="19">
        <f t="shared" si="6"/>
        <v>0.8184992691245736</v>
      </c>
      <c r="G73" s="28"/>
      <c r="H73" s="18">
        <v>5088</v>
      </c>
      <c r="I73" s="18">
        <v>4128</v>
      </c>
      <c r="J73" s="19">
        <f t="shared" si="7"/>
        <v>0.8113207547169812</v>
      </c>
      <c r="K73" s="28"/>
      <c r="L73" s="19">
        <f t="shared" si="5"/>
        <v>-0.007178514407592429</v>
      </c>
      <c r="P73" s="11"/>
    </row>
    <row r="74" spans="2:16" ht="12.75">
      <c r="B74" s="22">
        <v>400501</v>
      </c>
      <c r="C74" s="16" t="s">
        <v>84</v>
      </c>
      <c r="D74" s="18">
        <v>1621408</v>
      </c>
      <c r="E74" s="18">
        <v>1250032</v>
      </c>
      <c r="F74" s="19">
        <f t="shared" si="6"/>
        <v>0.7709546270895419</v>
      </c>
      <c r="G74" s="28"/>
      <c r="H74" s="18">
        <v>31808</v>
      </c>
      <c r="I74" s="18">
        <v>22288</v>
      </c>
      <c r="J74" s="19">
        <f t="shared" si="7"/>
        <v>0.7007042253521126</v>
      </c>
      <c r="K74" s="28"/>
      <c r="L74" s="19">
        <f aca="true" t="shared" si="8" ref="L74:L105">+J74-F74</f>
        <v>-0.07025040173742925</v>
      </c>
      <c r="P74" s="11"/>
    </row>
    <row r="75" spans="2:16" ht="12.75">
      <c r="B75" s="22">
        <v>400504</v>
      </c>
      <c r="C75" s="16" t="s">
        <v>85</v>
      </c>
      <c r="D75" s="18">
        <v>160016</v>
      </c>
      <c r="E75" s="18">
        <v>133088</v>
      </c>
      <c r="F75" s="19">
        <f t="shared" si="6"/>
        <v>0.8317168283171683</v>
      </c>
      <c r="G75" s="28"/>
      <c r="H75" s="18">
        <v>5376</v>
      </c>
      <c r="I75" s="18">
        <v>4032</v>
      </c>
      <c r="J75" s="19">
        <f t="shared" si="7"/>
        <v>0.75</v>
      </c>
      <c r="K75" s="28"/>
      <c r="L75" s="19">
        <f t="shared" si="8"/>
        <v>-0.08171682831716831</v>
      </c>
      <c r="P75" s="11"/>
    </row>
    <row r="76" spans="2:16" ht="12.75">
      <c r="B76" s="23">
        <v>400601</v>
      </c>
      <c r="C76" s="17" t="s">
        <v>86</v>
      </c>
      <c r="D76" s="20">
        <v>739536</v>
      </c>
      <c r="E76" s="20">
        <v>612640</v>
      </c>
      <c r="F76" s="21">
        <f t="shared" si="6"/>
        <v>0.8284113281841587</v>
      </c>
      <c r="G76" s="28"/>
      <c r="H76" s="20">
        <v>23040</v>
      </c>
      <c r="I76" s="20">
        <v>19392</v>
      </c>
      <c r="J76" s="21">
        <f t="shared" si="7"/>
        <v>0.8416666666666667</v>
      </c>
      <c r="K76" s="28"/>
      <c r="L76" s="21">
        <f t="shared" si="8"/>
        <v>0.013255338482507928</v>
      </c>
      <c r="P76" s="11"/>
    </row>
    <row r="77" spans="2:16" ht="12.75">
      <c r="B77" s="23">
        <v>400703</v>
      </c>
      <c r="C77" s="17" t="s">
        <v>87</v>
      </c>
      <c r="D77" s="20">
        <v>162848</v>
      </c>
      <c r="E77" s="20">
        <v>142672</v>
      </c>
      <c r="F77" s="21">
        <f t="shared" si="6"/>
        <v>0.87610532521124</v>
      </c>
      <c r="G77" s="28"/>
      <c r="H77" s="20">
        <v>15264</v>
      </c>
      <c r="I77" s="20">
        <v>13536</v>
      </c>
      <c r="J77" s="21">
        <f t="shared" si="7"/>
        <v>0.8867924528301887</v>
      </c>
      <c r="K77" s="28"/>
      <c r="L77" s="21">
        <f t="shared" si="8"/>
        <v>0.010687127618948744</v>
      </c>
      <c r="P77" s="11"/>
    </row>
    <row r="78" spans="2:16" ht="12.75">
      <c r="B78" s="23">
        <v>400801</v>
      </c>
      <c r="C78" s="17" t="s">
        <v>88</v>
      </c>
      <c r="D78" s="20">
        <v>646000</v>
      </c>
      <c r="E78" s="20">
        <v>509040</v>
      </c>
      <c r="F78" s="21">
        <f t="shared" si="6"/>
        <v>0.7879876160990712</v>
      </c>
      <c r="G78" s="28"/>
      <c r="H78" s="20">
        <v>25056</v>
      </c>
      <c r="I78" s="20">
        <v>19824</v>
      </c>
      <c r="J78" s="21">
        <f t="shared" si="7"/>
        <v>0.7911877394636015</v>
      </c>
      <c r="K78" s="28"/>
      <c r="L78" s="21">
        <f t="shared" si="8"/>
        <v>0.0032001233645303495</v>
      </c>
      <c r="P78" s="11"/>
    </row>
    <row r="79" spans="2:16" ht="12.75">
      <c r="B79" s="22">
        <v>410101</v>
      </c>
      <c r="C79" s="16" t="s">
        <v>89</v>
      </c>
      <c r="D79" s="18">
        <v>13792</v>
      </c>
      <c r="E79" s="18">
        <v>11328</v>
      </c>
      <c r="F79" s="19">
        <f t="shared" si="6"/>
        <v>0.8213457076566125</v>
      </c>
      <c r="G79" s="28"/>
      <c r="H79" s="18">
        <v>3088</v>
      </c>
      <c r="I79" s="18">
        <v>2032</v>
      </c>
      <c r="J79" s="19">
        <f t="shared" si="7"/>
        <v>0.6580310880829016</v>
      </c>
      <c r="K79" s="28"/>
      <c r="L79" s="19">
        <f t="shared" si="8"/>
        <v>-0.16331461957371096</v>
      </c>
      <c r="P79" s="11"/>
    </row>
    <row r="80" spans="2:16" ht="12.75">
      <c r="B80" s="22">
        <v>420101</v>
      </c>
      <c r="C80" s="16" t="s">
        <v>90</v>
      </c>
      <c r="D80" s="18">
        <v>2320608</v>
      </c>
      <c r="E80" s="18">
        <v>1932348</v>
      </c>
      <c r="F80" s="19">
        <f t="shared" si="6"/>
        <v>0.832690398378356</v>
      </c>
      <c r="G80" s="28"/>
      <c r="H80" s="18">
        <v>73680</v>
      </c>
      <c r="I80" s="18">
        <v>58560</v>
      </c>
      <c r="J80" s="19">
        <f t="shared" si="7"/>
        <v>0.7947882736156352</v>
      </c>
      <c r="K80" s="28"/>
      <c r="L80" s="19">
        <f t="shared" si="8"/>
        <v>-0.03790212476272081</v>
      </c>
      <c r="P80" s="11"/>
    </row>
    <row r="81" spans="2:16" ht="12.75">
      <c r="B81" s="22">
        <v>420701</v>
      </c>
      <c r="C81" s="16" t="s">
        <v>91</v>
      </c>
      <c r="D81" s="18">
        <v>548496</v>
      </c>
      <c r="E81" s="18">
        <v>463920</v>
      </c>
      <c r="F81" s="19">
        <f t="shared" si="6"/>
        <v>0.845803798022228</v>
      </c>
      <c r="G81" s="28"/>
      <c r="H81" s="18">
        <v>10080</v>
      </c>
      <c r="I81" s="18">
        <v>7200</v>
      </c>
      <c r="J81" s="19">
        <f t="shared" si="7"/>
        <v>0.7142857142857143</v>
      </c>
      <c r="K81" s="28"/>
      <c r="L81" s="19">
        <f t="shared" si="8"/>
        <v>-0.13151808373651375</v>
      </c>
      <c r="P81" s="11"/>
    </row>
    <row r="82" spans="2:16" ht="12.75">
      <c r="B82" s="23">
        <v>421601</v>
      </c>
      <c r="C82" s="17" t="s">
        <v>92</v>
      </c>
      <c r="D82" s="20">
        <v>42240</v>
      </c>
      <c r="E82" s="20">
        <v>35808</v>
      </c>
      <c r="F82" s="21">
        <f t="shared" si="6"/>
        <v>0.8477272727272728</v>
      </c>
      <c r="G82" s="28"/>
      <c r="H82" s="20">
        <v>1008</v>
      </c>
      <c r="I82" s="20">
        <v>864</v>
      </c>
      <c r="J82" s="21">
        <f t="shared" si="7"/>
        <v>0.8571428571428571</v>
      </c>
      <c r="K82" s="28"/>
      <c r="L82" s="21">
        <f t="shared" si="8"/>
        <v>0.009415584415584322</v>
      </c>
      <c r="P82" s="11"/>
    </row>
    <row r="83" spans="2:16" ht="12.75">
      <c r="B83" s="22">
        <v>430104</v>
      </c>
      <c r="C83" s="16" t="s">
        <v>93</v>
      </c>
      <c r="D83" s="18">
        <v>574104</v>
      </c>
      <c r="E83" s="18">
        <v>506936</v>
      </c>
      <c r="F83" s="19">
        <f t="shared" si="6"/>
        <v>0.8830037763192732</v>
      </c>
      <c r="G83" s="28"/>
      <c r="H83" s="18">
        <v>8928</v>
      </c>
      <c r="I83" s="18">
        <v>7008</v>
      </c>
      <c r="J83" s="19">
        <f t="shared" si="7"/>
        <v>0.7849462365591398</v>
      </c>
      <c r="K83" s="28"/>
      <c r="L83" s="19">
        <f t="shared" si="8"/>
        <v>-0.09805753976013343</v>
      </c>
      <c r="P83" s="11"/>
    </row>
    <row r="84" spans="2:16" ht="12.75">
      <c r="B84" s="23">
        <v>430201</v>
      </c>
      <c r="C84" s="17" t="s">
        <v>94</v>
      </c>
      <c r="D84" s="20">
        <v>48496</v>
      </c>
      <c r="E84" s="20">
        <v>44704</v>
      </c>
      <c r="F84" s="21">
        <f t="shared" si="6"/>
        <v>0.9218079841636424</v>
      </c>
      <c r="G84" s="28"/>
      <c r="H84" s="20">
        <v>528</v>
      </c>
      <c r="I84" s="20">
        <v>528</v>
      </c>
      <c r="J84" s="21">
        <f t="shared" si="7"/>
        <v>1</v>
      </c>
      <c r="K84" s="28"/>
      <c r="L84" s="21">
        <f t="shared" si="8"/>
        <v>0.0781920158363576</v>
      </c>
      <c r="P84" s="11"/>
    </row>
    <row r="85" spans="2:16" ht="12.75">
      <c r="B85" s="23">
        <v>430202</v>
      </c>
      <c r="C85" s="17" t="s">
        <v>95</v>
      </c>
      <c r="D85" s="20">
        <v>19776</v>
      </c>
      <c r="E85" s="20">
        <v>18048</v>
      </c>
      <c r="F85" s="21">
        <f t="shared" si="6"/>
        <v>0.912621359223301</v>
      </c>
      <c r="G85" s="28"/>
      <c r="H85" s="20">
        <v>1056</v>
      </c>
      <c r="I85" s="20">
        <v>1008</v>
      </c>
      <c r="J85" s="21">
        <f t="shared" si="7"/>
        <v>0.9545454545454546</v>
      </c>
      <c r="K85" s="28"/>
      <c r="L85" s="21">
        <f t="shared" si="8"/>
        <v>0.041924095322153576</v>
      </c>
      <c r="P85" s="11"/>
    </row>
    <row r="86" spans="2:16" ht="12.75">
      <c r="B86" s="23">
        <v>430203</v>
      </c>
      <c r="C86" s="17" t="s">
        <v>96</v>
      </c>
      <c r="D86" s="20">
        <v>259968</v>
      </c>
      <c r="E86" s="20">
        <v>229760</v>
      </c>
      <c r="F86" s="21">
        <f aca="true" t="shared" si="9" ref="F86:F103">E86/D86</f>
        <v>0.8838010832102413</v>
      </c>
      <c r="G86" s="28"/>
      <c r="H86" s="20">
        <v>18816</v>
      </c>
      <c r="I86" s="20">
        <v>18816</v>
      </c>
      <c r="J86" s="21">
        <f aca="true" t="shared" si="10" ref="J86:J103">I86/H86</f>
        <v>1</v>
      </c>
      <c r="K86" s="28"/>
      <c r="L86" s="21">
        <f t="shared" si="8"/>
        <v>0.11619891678975869</v>
      </c>
      <c r="P86" s="11"/>
    </row>
    <row r="87" spans="2:16" ht="12.75">
      <c r="B87" s="22">
        <v>440701</v>
      </c>
      <c r="C87" s="16" t="s">
        <v>97</v>
      </c>
      <c r="D87" s="18">
        <v>69104</v>
      </c>
      <c r="E87" s="18">
        <v>62544</v>
      </c>
      <c r="F87" s="19">
        <f t="shared" si="9"/>
        <v>0.9050706181986571</v>
      </c>
      <c r="G87" s="28"/>
      <c r="H87" s="18">
        <v>768</v>
      </c>
      <c r="I87" s="18">
        <v>528</v>
      </c>
      <c r="J87" s="19">
        <f t="shared" si="10"/>
        <v>0.6875</v>
      </c>
      <c r="K87" s="28"/>
      <c r="L87" s="19">
        <f t="shared" si="8"/>
        <v>-0.21757061819865708</v>
      </c>
      <c r="P87" s="11"/>
    </row>
    <row r="88" spans="2:16" ht="12.75">
      <c r="B88" s="22">
        <v>450201</v>
      </c>
      <c r="C88" s="16" t="s">
        <v>99</v>
      </c>
      <c r="D88" s="18">
        <v>100560</v>
      </c>
      <c r="E88" s="18">
        <v>83088</v>
      </c>
      <c r="F88" s="19">
        <f t="shared" si="9"/>
        <v>0.8262529832935561</v>
      </c>
      <c r="G88" s="28"/>
      <c r="H88" s="18">
        <v>4704</v>
      </c>
      <c r="I88" s="18">
        <v>3504</v>
      </c>
      <c r="J88" s="19">
        <f t="shared" si="10"/>
        <v>0.7448979591836735</v>
      </c>
      <c r="K88" s="28"/>
      <c r="L88" s="19">
        <f t="shared" si="8"/>
        <v>-0.0813550241098826</v>
      </c>
      <c r="P88" s="11"/>
    </row>
    <row r="89" spans="2:16" ht="12.75">
      <c r="B89" s="22">
        <v>450401</v>
      </c>
      <c r="C89" s="16" t="s">
        <v>100</v>
      </c>
      <c r="D89" s="18">
        <v>100032</v>
      </c>
      <c r="E89" s="18">
        <v>88704</v>
      </c>
      <c r="F89" s="19">
        <f t="shared" si="9"/>
        <v>0.8867562380038387</v>
      </c>
      <c r="G89" s="28"/>
      <c r="H89" s="18">
        <v>4176</v>
      </c>
      <c r="I89" s="18">
        <v>3072</v>
      </c>
      <c r="J89" s="19">
        <f t="shared" si="10"/>
        <v>0.735632183908046</v>
      </c>
      <c r="K89" s="28"/>
      <c r="L89" s="19">
        <f t="shared" si="8"/>
        <v>-0.15112405409579277</v>
      </c>
      <c r="P89" s="11"/>
    </row>
    <row r="90" spans="2:16" ht="12.75">
      <c r="B90" s="22">
        <v>450601</v>
      </c>
      <c r="C90" s="16" t="s">
        <v>101</v>
      </c>
      <c r="D90" s="18">
        <v>1279296</v>
      </c>
      <c r="E90" s="18">
        <v>1010880</v>
      </c>
      <c r="F90" s="19">
        <f t="shared" si="9"/>
        <v>0.7901846015308419</v>
      </c>
      <c r="G90" s="28"/>
      <c r="H90" s="18">
        <v>73056</v>
      </c>
      <c r="I90" s="18">
        <v>56448</v>
      </c>
      <c r="J90" s="19">
        <f t="shared" si="10"/>
        <v>0.7726675427069645</v>
      </c>
      <c r="K90" s="28"/>
      <c r="L90" s="19">
        <f t="shared" si="8"/>
        <v>-0.01751705882387744</v>
      </c>
      <c r="P90" s="11"/>
    </row>
    <row r="91" spans="2:16" ht="12.75">
      <c r="B91" s="22">
        <v>450701</v>
      </c>
      <c r="C91" s="16" t="s">
        <v>102</v>
      </c>
      <c r="D91" s="18">
        <v>219072</v>
      </c>
      <c r="E91" s="18">
        <v>183648</v>
      </c>
      <c r="F91" s="19">
        <f t="shared" si="9"/>
        <v>0.8382997370727432</v>
      </c>
      <c r="G91" s="28"/>
      <c r="H91" s="18">
        <v>8064</v>
      </c>
      <c r="I91" s="18">
        <v>6192</v>
      </c>
      <c r="J91" s="19">
        <f t="shared" si="10"/>
        <v>0.7678571428571429</v>
      </c>
      <c r="K91" s="28"/>
      <c r="L91" s="19">
        <f t="shared" si="8"/>
        <v>-0.07044259421560028</v>
      </c>
      <c r="P91" s="11"/>
    </row>
    <row r="92" spans="2:16" ht="12.75">
      <c r="B92" s="22">
        <v>450801</v>
      </c>
      <c r="C92" s="16" t="s">
        <v>103</v>
      </c>
      <c r="D92" s="18">
        <v>146160</v>
      </c>
      <c r="E92" s="18">
        <v>124320</v>
      </c>
      <c r="F92" s="19">
        <f t="shared" si="9"/>
        <v>0.8505747126436781</v>
      </c>
      <c r="G92" s="28"/>
      <c r="H92" s="18">
        <v>5424</v>
      </c>
      <c r="I92" s="18">
        <v>2784</v>
      </c>
      <c r="J92" s="19">
        <f t="shared" si="10"/>
        <v>0.5132743362831859</v>
      </c>
      <c r="K92" s="28"/>
      <c r="L92" s="19">
        <f t="shared" si="8"/>
        <v>-0.33730037636049226</v>
      </c>
      <c r="P92" s="11"/>
    </row>
    <row r="93" spans="2:16" ht="12.75">
      <c r="B93" s="22">
        <v>450802</v>
      </c>
      <c r="C93" s="16" t="s">
        <v>104</v>
      </c>
      <c r="D93" s="18">
        <v>4530960</v>
      </c>
      <c r="E93" s="18">
        <v>3678384</v>
      </c>
      <c r="F93" s="19">
        <f t="shared" si="9"/>
        <v>0.8118332538799724</v>
      </c>
      <c r="G93" s="28"/>
      <c r="H93" s="18">
        <v>166272</v>
      </c>
      <c r="I93" s="18">
        <v>129504</v>
      </c>
      <c r="J93" s="19">
        <f t="shared" si="10"/>
        <v>0.7788683602771362</v>
      </c>
      <c r="K93" s="28"/>
      <c r="L93" s="19">
        <f t="shared" si="8"/>
        <v>-0.032964893602836165</v>
      </c>
      <c r="P93" s="11"/>
    </row>
    <row r="94" spans="2:16" ht="12.75">
      <c r="B94" s="22">
        <v>451002</v>
      </c>
      <c r="C94" s="16" t="s">
        <v>105</v>
      </c>
      <c r="D94" s="18">
        <v>3655200</v>
      </c>
      <c r="E94" s="18">
        <v>3079200</v>
      </c>
      <c r="F94" s="19">
        <f t="shared" si="9"/>
        <v>0.8424162836506894</v>
      </c>
      <c r="G94" s="28"/>
      <c r="H94" s="18">
        <v>144720</v>
      </c>
      <c r="I94" s="18">
        <v>112416</v>
      </c>
      <c r="J94" s="19">
        <f t="shared" si="10"/>
        <v>0.7767827529021559</v>
      </c>
      <c r="K94" s="28"/>
      <c r="L94" s="19">
        <f t="shared" si="8"/>
        <v>-0.06563353074853351</v>
      </c>
      <c r="P94" s="11"/>
    </row>
    <row r="95" spans="2:16" ht="12.75">
      <c r="B95" s="22">
        <v>451101</v>
      </c>
      <c r="C95" s="16" t="s">
        <v>106</v>
      </c>
      <c r="D95" s="18">
        <v>1457424</v>
      </c>
      <c r="E95" s="18">
        <v>1218576</v>
      </c>
      <c r="F95" s="19">
        <f t="shared" si="9"/>
        <v>0.836116325791259</v>
      </c>
      <c r="G95" s="28"/>
      <c r="H95" s="18">
        <v>64032</v>
      </c>
      <c r="I95" s="18">
        <v>50736</v>
      </c>
      <c r="J95" s="19">
        <f t="shared" si="10"/>
        <v>0.7923538230884558</v>
      </c>
      <c r="K95" s="28"/>
      <c r="L95" s="19">
        <f t="shared" si="8"/>
        <v>-0.04376250270280324</v>
      </c>
      <c r="P95" s="11"/>
    </row>
    <row r="96" spans="2:16" ht="12.75">
      <c r="B96" s="22">
        <v>480101</v>
      </c>
      <c r="C96" s="16" t="s">
        <v>107</v>
      </c>
      <c r="D96" s="18">
        <v>635884</v>
      </c>
      <c r="E96" s="18">
        <v>559144</v>
      </c>
      <c r="F96" s="19">
        <f t="shared" si="9"/>
        <v>0.8793176113882406</v>
      </c>
      <c r="G96" s="28"/>
      <c r="H96" s="18">
        <v>14096</v>
      </c>
      <c r="I96" s="18">
        <v>12176</v>
      </c>
      <c r="J96" s="19">
        <f t="shared" si="10"/>
        <v>0.8637911464245176</v>
      </c>
      <c r="K96" s="28"/>
      <c r="L96" s="19">
        <f t="shared" si="8"/>
        <v>-0.015526464963723008</v>
      </c>
      <c r="P96" s="11"/>
    </row>
    <row r="97" spans="2:16" ht="12.75">
      <c r="B97" s="23">
        <v>480102</v>
      </c>
      <c r="C97" s="17" t="s">
        <v>108</v>
      </c>
      <c r="D97" s="20">
        <v>95184</v>
      </c>
      <c r="E97" s="20">
        <v>83184</v>
      </c>
      <c r="F97" s="21">
        <f t="shared" si="9"/>
        <v>0.8739283913262733</v>
      </c>
      <c r="G97" s="28"/>
      <c r="H97" s="20">
        <v>512</v>
      </c>
      <c r="I97" s="20">
        <v>512</v>
      </c>
      <c r="J97" s="21">
        <f t="shared" si="10"/>
        <v>1</v>
      </c>
      <c r="K97" s="28"/>
      <c r="L97" s="21">
        <f t="shared" si="8"/>
        <v>0.1260716086737267</v>
      </c>
      <c r="P97" s="11"/>
    </row>
    <row r="98" spans="2:16" ht="12.75">
      <c r="B98" s="22">
        <v>480104</v>
      </c>
      <c r="C98" s="16" t="s">
        <v>109</v>
      </c>
      <c r="D98" s="18">
        <v>29408</v>
      </c>
      <c r="E98" s="18">
        <v>27040</v>
      </c>
      <c r="F98" s="19">
        <f t="shared" si="9"/>
        <v>0.9194776931447225</v>
      </c>
      <c r="G98" s="28"/>
      <c r="H98" s="18">
        <v>960</v>
      </c>
      <c r="I98" s="18">
        <v>768</v>
      </c>
      <c r="J98" s="19">
        <f t="shared" si="10"/>
        <v>0.8</v>
      </c>
      <c r="K98" s="28"/>
      <c r="L98" s="19">
        <f t="shared" si="8"/>
        <v>-0.11947769314472245</v>
      </c>
      <c r="P98" s="11"/>
    </row>
    <row r="99" spans="2:16" ht="12.75">
      <c r="B99" s="23">
        <v>480212</v>
      </c>
      <c r="C99" s="17" t="s">
        <v>110</v>
      </c>
      <c r="D99" s="20">
        <v>176048</v>
      </c>
      <c r="E99" s="20">
        <v>152080</v>
      </c>
      <c r="F99" s="21">
        <f t="shared" si="9"/>
        <v>0.8638553121875852</v>
      </c>
      <c r="G99" s="28"/>
      <c r="H99" s="20">
        <v>2208</v>
      </c>
      <c r="I99" s="20">
        <v>2080</v>
      </c>
      <c r="J99" s="21">
        <f t="shared" si="10"/>
        <v>0.9420289855072463</v>
      </c>
      <c r="K99" s="28"/>
      <c r="L99" s="21">
        <f t="shared" si="8"/>
        <v>0.07817367331966119</v>
      </c>
      <c r="P99" s="11"/>
    </row>
    <row r="100" spans="2:16" ht="12.75">
      <c r="B100" s="22">
        <v>500301</v>
      </c>
      <c r="C100" s="16" t="s">
        <v>111</v>
      </c>
      <c r="D100" s="18">
        <v>130784</v>
      </c>
      <c r="E100" s="18">
        <v>109216</v>
      </c>
      <c r="F100" s="19">
        <f t="shared" si="9"/>
        <v>0.8350868607780768</v>
      </c>
      <c r="G100" s="28"/>
      <c r="H100" s="18">
        <v>8768</v>
      </c>
      <c r="I100" s="18">
        <v>6592</v>
      </c>
      <c r="J100" s="19">
        <f t="shared" si="10"/>
        <v>0.7518248175182481</v>
      </c>
      <c r="K100" s="28"/>
      <c r="L100" s="19">
        <f t="shared" si="8"/>
        <v>-0.08326204325982867</v>
      </c>
      <c r="P100" s="11"/>
    </row>
    <row r="101" spans="2:16" ht="12.75">
      <c r="B101" s="22">
        <v>500401</v>
      </c>
      <c r="C101" s="16" t="s">
        <v>112</v>
      </c>
      <c r="D101" s="18">
        <v>249840</v>
      </c>
      <c r="E101" s="18">
        <v>214000</v>
      </c>
      <c r="F101" s="19">
        <f t="shared" si="9"/>
        <v>0.856548190842139</v>
      </c>
      <c r="G101" s="28"/>
      <c r="H101" s="18">
        <v>9984</v>
      </c>
      <c r="I101" s="18">
        <v>8064</v>
      </c>
      <c r="J101" s="19">
        <f t="shared" si="10"/>
        <v>0.8076923076923077</v>
      </c>
      <c r="K101" s="28"/>
      <c r="L101" s="19">
        <f t="shared" si="8"/>
        <v>-0.04885588314983125</v>
      </c>
      <c r="P101" s="11"/>
    </row>
    <row r="102" spans="2:16" ht="12.75">
      <c r="B102" s="22">
        <v>500402</v>
      </c>
      <c r="C102" s="16" t="s">
        <v>113</v>
      </c>
      <c r="D102" s="18">
        <v>356888</v>
      </c>
      <c r="E102" s="18">
        <v>313272</v>
      </c>
      <c r="F102" s="19">
        <f t="shared" si="9"/>
        <v>0.8777879895093138</v>
      </c>
      <c r="G102" s="28"/>
      <c r="H102" s="18">
        <v>40848</v>
      </c>
      <c r="I102" s="18">
        <v>34624</v>
      </c>
      <c r="J102" s="19">
        <f t="shared" si="10"/>
        <v>0.8476302389345868</v>
      </c>
      <c r="K102" s="28"/>
      <c r="L102" s="19">
        <f t="shared" si="8"/>
        <v>-0.030157750574727027</v>
      </c>
      <c r="P102" s="11"/>
    </row>
    <row r="103" spans="2:16" ht="12.75">
      <c r="B103" s="22">
        <v>500406</v>
      </c>
      <c r="C103" s="16" t="s">
        <v>114</v>
      </c>
      <c r="D103" s="18">
        <v>152128</v>
      </c>
      <c r="E103" s="18">
        <v>130976</v>
      </c>
      <c r="F103" s="19">
        <f t="shared" si="9"/>
        <v>0.8609591922591502</v>
      </c>
      <c r="G103" s="28"/>
      <c r="H103" s="18">
        <v>9696</v>
      </c>
      <c r="I103" s="18">
        <v>7680</v>
      </c>
      <c r="J103" s="19">
        <f t="shared" si="10"/>
        <v>0.7920792079207921</v>
      </c>
      <c r="K103" s="28"/>
      <c r="L103" s="19">
        <f t="shared" si="8"/>
        <v>-0.06887998433835807</v>
      </c>
      <c r="P103" s="11"/>
    </row>
    <row r="104" spans="2:16" ht="12.75">
      <c r="B104" s="23">
        <v>500408</v>
      </c>
      <c r="C104" s="17" t="s">
        <v>115</v>
      </c>
      <c r="D104" s="20">
        <v>127984</v>
      </c>
      <c r="E104" s="20">
        <v>110256</v>
      </c>
      <c r="F104" s="21">
        <f aca="true" t="shared" si="11" ref="F104:F136">E104/D104</f>
        <v>0.861482685335667</v>
      </c>
      <c r="G104" s="28"/>
      <c r="H104" s="20">
        <v>6528</v>
      </c>
      <c r="I104" s="20">
        <v>6048</v>
      </c>
      <c r="J104" s="21">
        <f aca="true" t="shared" si="12" ref="J104:J136">I104/H104</f>
        <v>0.9264705882352942</v>
      </c>
      <c r="K104" s="28"/>
      <c r="L104" s="21">
        <f t="shared" si="8"/>
        <v>0.06498790289962719</v>
      </c>
      <c r="P104" s="11"/>
    </row>
    <row r="105" spans="2:16" ht="12.75">
      <c r="B105" s="22">
        <v>500501</v>
      </c>
      <c r="C105" s="16" t="s">
        <v>116</v>
      </c>
      <c r="D105" s="18">
        <v>291472</v>
      </c>
      <c r="E105" s="18">
        <v>254432</v>
      </c>
      <c r="F105" s="19">
        <f t="shared" si="11"/>
        <v>0.8729208980622496</v>
      </c>
      <c r="G105" s="28"/>
      <c r="H105" s="18">
        <v>14464</v>
      </c>
      <c r="I105" s="18">
        <v>11088</v>
      </c>
      <c r="J105" s="19">
        <f t="shared" si="12"/>
        <v>0.7665929203539823</v>
      </c>
      <c r="K105" s="28"/>
      <c r="L105" s="19">
        <f t="shared" si="8"/>
        <v>-0.1063279777082673</v>
      </c>
      <c r="P105" s="11"/>
    </row>
    <row r="106" spans="2:16" ht="12.75">
      <c r="B106" s="22">
        <v>500502</v>
      </c>
      <c r="C106" s="16" t="s">
        <v>117</v>
      </c>
      <c r="D106" s="18">
        <v>43008</v>
      </c>
      <c r="E106" s="18">
        <v>37488</v>
      </c>
      <c r="F106" s="19">
        <f t="shared" si="11"/>
        <v>0.8716517857142857</v>
      </c>
      <c r="G106" s="28"/>
      <c r="H106" s="18">
        <v>2800</v>
      </c>
      <c r="I106" s="18">
        <v>1920</v>
      </c>
      <c r="J106" s="19">
        <f t="shared" si="12"/>
        <v>0.6857142857142857</v>
      </c>
      <c r="K106" s="28"/>
      <c r="L106" s="19">
        <f aca="true" t="shared" si="13" ref="L106:L137">+J106-F106</f>
        <v>-0.18593749999999998</v>
      </c>
      <c r="P106" s="11"/>
    </row>
    <row r="107" spans="2:16" ht="12.75">
      <c r="B107" s="23">
        <v>500503</v>
      </c>
      <c r="C107" s="17" t="s">
        <v>118</v>
      </c>
      <c r="D107" s="20">
        <v>122064</v>
      </c>
      <c r="E107" s="20">
        <v>102656</v>
      </c>
      <c r="F107" s="21">
        <f t="shared" si="11"/>
        <v>0.8410014418665618</v>
      </c>
      <c r="G107" s="28"/>
      <c r="H107" s="20">
        <v>7920</v>
      </c>
      <c r="I107" s="20">
        <v>7040</v>
      </c>
      <c r="J107" s="21">
        <f t="shared" si="12"/>
        <v>0.8888888888888888</v>
      </c>
      <c r="K107" s="28"/>
      <c r="L107" s="21">
        <f t="shared" si="13"/>
        <v>0.047887447022327057</v>
      </c>
      <c r="P107" s="11"/>
    </row>
    <row r="108" spans="2:16" ht="12.75">
      <c r="B108" s="23">
        <v>500505</v>
      </c>
      <c r="C108" s="17" t="s">
        <v>119</v>
      </c>
      <c r="D108" s="20">
        <v>16899</v>
      </c>
      <c r="E108" s="20">
        <v>9945</v>
      </c>
      <c r="F108" s="21">
        <f t="shared" si="11"/>
        <v>0.5884963607314042</v>
      </c>
      <c r="G108" s="28"/>
      <c r="H108" s="20">
        <v>1536</v>
      </c>
      <c r="I108" s="20">
        <v>1248</v>
      </c>
      <c r="J108" s="21">
        <f t="shared" si="12"/>
        <v>0.8125</v>
      </c>
      <c r="K108" s="28"/>
      <c r="L108" s="21">
        <f t="shared" si="13"/>
        <v>0.2240036392685958</v>
      </c>
      <c r="P108" s="11"/>
    </row>
    <row r="109" spans="2:16" ht="12.75">
      <c r="B109" s="23">
        <v>500601</v>
      </c>
      <c r="C109" s="17" t="s">
        <v>120</v>
      </c>
      <c r="D109" s="20">
        <v>3552</v>
      </c>
      <c r="E109" s="20">
        <v>2656</v>
      </c>
      <c r="F109" s="21">
        <f t="shared" si="11"/>
        <v>0.7477477477477478</v>
      </c>
      <c r="G109" s="28"/>
      <c r="H109" s="20">
        <v>1056</v>
      </c>
      <c r="I109" s="20">
        <v>864</v>
      </c>
      <c r="J109" s="21">
        <f t="shared" si="12"/>
        <v>0.8181818181818182</v>
      </c>
      <c r="K109" s="28"/>
      <c r="L109" s="21">
        <f t="shared" si="13"/>
        <v>0.07043407043407046</v>
      </c>
      <c r="P109" s="11"/>
    </row>
    <row r="110" spans="2:16" ht="12.75">
      <c r="B110" s="23">
        <v>500602</v>
      </c>
      <c r="C110" s="17" t="s">
        <v>121</v>
      </c>
      <c r="D110" s="20">
        <v>60624</v>
      </c>
      <c r="E110" s="20">
        <v>48784</v>
      </c>
      <c r="F110" s="21">
        <f t="shared" si="11"/>
        <v>0.8046978094484033</v>
      </c>
      <c r="G110" s="28"/>
      <c r="H110" s="20">
        <v>2224</v>
      </c>
      <c r="I110" s="20">
        <v>1824</v>
      </c>
      <c r="J110" s="21">
        <f t="shared" si="12"/>
        <v>0.8201438848920863</v>
      </c>
      <c r="K110" s="28"/>
      <c r="L110" s="21">
        <f t="shared" si="13"/>
        <v>0.015446075443683038</v>
      </c>
      <c r="P110" s="11"/>
    </row>
    <row r="111" spans="2:16" ht="12.75">
      <c r="B111" s="22">
        <v>500605</v>
      </c>
      <c r="C111" s="16" t="s">
        <v>122</v>
      </c>
      <c r="D111" s="18">
        <v>170064</v>
      </c>
      <c r="E111" s="18">
        <v>141968</v>
      </c>
      <c r="F111" s="19">
        <f t="shared" si="11"/>
        <v>0.8347916078652743</v>
      </c>
      <c r="G111" s="28"/>
      <c r="H111" s="18">
        <v>19296</v>
      </c>
      <c r="I111" s="18">
        <v>13440</v>
      </c>
      <c r="J111" s="19">
        <f t="shared" si="12"/>
        <v>0.6965174129353234</v>
      </c>
      <c r="K111" s="28"/>
      <c r="L111" s="19">
        <f t="shared" si="13"/>
        <v>-0.13827419492995086</v>
      </c>
      <c r="P111" s="11"/>
    </row>
    <row r="112" spans="2:16" ht="12.75">
      <c r="B112" s="22">
        <v>500701</v>
      </c>
      <c r="C112" s="16" t="s">
        <v>123</v>
      </c>
      <c r="D112" s="18">
        <v>9584</v>
      </c>
      <c r="E112" s="18">
        <v>8592</v>
      </c>
      <c r="F112" s="19">
        <f t="shared" si="11"/>
        <v>0.8964941569282137</v>
      </c>
      <c r="G112" s="28"/>
      <c r="H112" s="18">
        <v>1056</v>
      </c>
      <c r="I112" s="18">
        <v>672</v>
      </c>
      <c r="J112" s="19">
        <f t="shared" si="12"/>
        <v>0.6363636363636364</v>
      </c>
      <c r="K112" s="28"/>
      <c r="L112" s="19">
        <f t="shared" si="13"/>
        <v>-0.2601305205645773</v>
      </c>
      <c r="P112" s="11"/>
    </row>
    <row r="113" spans="2:16" ht="12.75">
      <c r="B113" s="23">
        <v>500703</v>
      </c>
      <c r="C113" s="17" t="s">
        <v>124</v>
      </c>
      <c r="D113" s="20">
        <v>938496</v>
      </c>
      <c r="E113" s="20">
        <v>797680</v>
      </c>
      <c r="F113" s="21">
        <f t="shared" si="11"/>
        <v>0.8499556737588653</v>
      </c>
      <c r="G113" s="28"/>
      <c r="H113" s="20">
        <v>39440</v>
      </c>
      <c r="I113" s="20">
        <v>34032</v>
      </c>
      <c r="J113" s="21">
        <f t="shared" si="12"/>
        <v>0.8628803245436105</v>
      </c>
      <c r="K113" s="28"/>
      <c r="L113" s="21">
        <f t="shared" si="13"/>
        <v>0.01292465078474525</v>
      </c>
      <c r="P113" s="11"/>
    </row>
    <row r="114" spans="2:16" ht="12.75">
      <c r="B114" s="22">
        <v>500705</v>
      </c>
      <c r="C114" s="16" t="s">
        <v>125</v>
      </c>
      <c r="D114" s="18">
        <v>333680</v>
      </c>
      <c r="E114" s="18">
        <v>281792</v>
      </c>
      <c r="F114" s="19">
        <f t="shared" si="11"/>
        <v>0.8444977223687365</v>
      </c>
      <c r="G114" s="28"/>
      <c r="H114" s="18">
        <v>20064</v>
      </c>
      <c r="I114" s="18">
        <v>16320</v>
      </c>
      <c r="J114" s="19">
        <f t="shared" si="12"/>
        <v>0.8133971291866029</v>
      </c>
      <c r="K114" s="28"/>
      <c r="L114" s="19">
        <f t="shared" si="13"/>
        <v>-0.03110059318213365</v>
      </c>
      <c r="P114" s="11"/>
    </row>
    <row r="115" spans="2:16" ht="12.75">
      <c r="B115" s="22">
        <v>500708</v>
      </c>
      <c r="C115" s="16" t="s">
        <v>126</v>
      </c>
      <c r="D115" s="18">
        <v>140640</v>
      </c>
      <c r="E115" s="18">
        <v>120704</v>
      </c>
      <c r="F115" s="19">
        <f t="shared" si="11"/>
        <v>0.8582480091012514</v>
      </c>
      <c r="G115" s="28"/>
      <c r="H115" s="18">
        <v>6528</v>
      </c>
      <c r="I115" s="18">
        <v>5472</v>
      </c>
      <c r="J115" s="19">
        <f t="shared" si="12"/>
        <v>0.8382352941176471</v>
      </c>
      <c r="K115" s="28"/>
      <c r="L115" s="19">
        <f t="shared" si="13"/>
        <v>-0.02001271498360435</v>
      </c>
      <c r="P115" s="11"/>
    </row>
    <row r="116" spans="2:16" ht="12.75">
      <c r="B116" s="23">
        <v>500709</v>
      </c>
      <c r="C116" s="17" t="s">
        <v>127</v>
      </c>
      <c r="D116" s="20">
        <v>43424</v>
      </c>
      <c r="E116" s="20">
        <v>36896</v>
      </c>
      <c r="F116" s="21">
        <f t="shared" si="11"/>
        <v>0.8496683861459101</v>
      </c>
      <c r="G116" s="28"/>
      <c r="H116" s="20">
        <v>2784</v>
      </c>
      <c r="I116" s="20">
        <v>2400</v>
      </c>
      <c r="J116" s="21">
        <f t="shared" si="12"/>
        <v>0.8620689655172413</v>
      </c>
      <c r="K116" s="28"/>
      <c r="L116" s="21">
        <f t="shared" si="13"/>
        <v>0.01240057937133121</v>
      </c>
      <c r="P116" s="11"/>
    </row>
    <row r="117" spans="2:16" ht="12.75">
      <c r="B117" s="23">
        <v>500710</v>
      </c>
      <c r="C117" s="17" t="s">
        <v>128</v>
      </c>
      <c r="D117" s="20">
        <v>22752</v>
      </c>
      <c r="E117" s="20">
        <v>21024</v>
      </c>
      <c r="F117" s="21">
        <f t="shared" si="11"/>
        <v>0.9240506329113924</v>
      </c>
      <c r="G117" s="28"/>
      <c r="H117" s="20">
        <v>1440</v>
      </c>
      <c r="I117" s="20">
        <v>1344</v>
      </c>
      <c r="J117" s="21">
        <f t="shared" si="12"/>
        <v>0.9333333333333333</v>
      </c>
      <c r="K117" s="28"/>
      <c r="L117" s="21">
        <f t="shared" si="13"/>
        <v>0.009282700421940904</v>
      </c>
      <c r="P117" s="11"/>
    </row>
    <row r="118" spans="2:16" ht="12.75">
      <c r="B118" s="22">
        <v>500711</v>
      </c>
      <c r="C118" s="16" t="s">
        <v>129</v>
      </c>
      <c r="D118" s="18">
        <v>162208</v>
      </c>
      <c r="E118" s="18">
        <v>142144</v>
      </c>
      <c r="F118" s="19">
        <f t="shared" si="11"/>
        <v>0.8763069638982047</v>
      </c>
      <c r="G118" s="28"/>
      <c r="H118" s="18">
        <v>9216</v>
      </c>
      <c r="I118" s="18">
        <v>7680</v>
      </c>
      <c r="J118" s="19">
        <f t="shared" si="12"/>
        <v>0.8333333333333334</v>
      </c>
      <c r="K118" s="28"/>
      <c r="L118" s="19">
        <f t="shared" si="13"/>
        <v>-0.04297363056487136</v>
      </c>
      <c r="P118" s="11"/>
    </row>
    <row r="119" spans="2:16" ht="12.75">
      <c r="B119" s="22">
        <v>500713</v>
      </c>
      <c r="C119" s="16" t="s">
        <v>130</v>
      </c>
      <c r="D119" s="18">
        <v>21984</v>
      </c>
      <c r="E119" s="18">
        <v>18816</v>
      </c>
      <c r="F119" s="19">
        <f t="shared" si="11"/>
        <v>0.8558951965065502</v>
      </c>
      <c r="G119" s="28"/>
      <c r="H119" s="18">
        <v>2304</v>
      </c>
      <c r="I119" s="18">
        <v>1632</v>
      </c>
      <c r="J119" s="19">
        <f t="shared" si="12"/>
        <v>0.7083333333333334</v>
      </c>
      <c r="K119" s="28"/>
      <c r="L119" s="19">
        <f t="shared" si="13"/>
        <v>-0.14756186317321685</v>
      </c>
      <c r="P119" s="11"/>
    </row>
    <row r="120" spans="2:16" ht="12.75">
      <c r="B120" s="22">
        <v>500902</v>
      </c>
      <c r="C120" s="16" t="s">
        <v>131</v>
      </c>
      <c r="D120" s="18">
        <v>530432</v>
      </c>
      <c r="E120" s="18">
        <v>451568</v>
      </c>
      <c r="F120" s="19">
        <f t="shared" si="11"/>
        <v>0.8513211872586872</v>
      </c>
      <c r="G120" s="28"/>
      <c r="H120" s="18">
        <v>16080</v>
      </c>
      <c r="I120" s="18">
        <v>12624</v>
      </c>
      <c r="J120" s="19">
        <f t="shared" si="12"/>
        <v>0.7850746268656716</v>
      </c>
      <c r="K120" s="28"/>
      <c r="L120" s="19">
        <f t="shared" si="13"/>
        <v>-0.06624656039301557</v>
      </c>
      <c r="P120" s="11"/>
    </row>
    <row r="121" spans="2:16" ht="12.75">
      <c r="B121" s="22">
        <v>500903</v>
      </c>
      <c r="C121" s="16" t="s">
        <v>132</v>
      </c>
      <c r="D121" s="18">
        <v>525472</v>
      </c>
      <c r="E121" s="18">
        <v>474152</v>
      </c>
      <c r="F121" s="19">
        <f t="shared" si="11"/>
        <v>0.9023354241520005</v>
      </c>
      <c r="G121" s="28"/>
      <c r="H121" s="18">
        <v>8144</v>
      </c>
      <c r="I121" s="18">
        <v>7136</v>
      </c>
      <c r="J121" s="19">
        <f t="shared" si="12"/>
        <v>0.8762278978388998</v>
      </c>
      <c r="K121" s="28"/>
      <c r="L121" s="19">
        <f t="shared" si="13"/>
        <v>-0.02610752631310076</v>
      </c>
      <c r="P121" s="11"/>
    </row>
    <row r="122" spans="2:16" ht="12.75">
      <c r="B122" s="23">
        <v>500904</v>
      </c>
      <c r="C122" s="17" t="s">
        <v>133</v>
      </c>
      <c r="D122" s="20">
        <v>243200</v>
      </c>
      <c r="E122" s="20">
        <v>199232</v>
      </c>
      <c r="F122" s="21">
        <f t="shared" si="11"/>
        <v>0.8192105263157895</v>
      </c>
      <c r="G122" s="28"/>
      <c r="H122" s="20">
        <v>6496</v>
      </c>
      <c r="I122" s="20">
        <v>5360</v>
      </c>
      <c r="J122" s="21">
        <f t="shared" si="12"/>
        <v>0.8251231527093597</v>
      </c>
      <c r="K122" s="28"/>
      <c r="L122" s="21">
        <f t="shared" si="13"/>
        <v>0.005912626393570153</v>
      </c>
      <c r="P122" s="11"/>
    </row>
    <row r="123" spans="2:16" ht="12.75">
      <c r="B123" s="23">
        <v>500905</v>
      </c>
      <c r="C123" s="17" t="s">
        <v>134</v>
      </c>
      <c r="D123" s="20">
        <v>9312</v>
      </c>
      <c r="E123" s="20">
        <v>7728</v>
      </c>
      <c r="F123" s="21">
        <f t="shared" si="11"/>
        <v>0.8298969072164949</v>
      </c>
      <c r="G123" s="28"/>
      <c r="H123" s="20">
        <v>1680</v>
      </c>
      <c r="I123" s="20">
        <v>1440</v>
      </c>
      <c r="J123" s="21">
        <f t="shared" si="12"/>
        <v>0.8571428571428571</v>
      </c>
      <c r="K123" s="28"/>
      <c r="L123" s="21">
        <f t="shared" si="13"/>
        <v>0.0272459499263622</v>
      </c>
      <c r="P123" s="11"/>
    </row>
    <row r="124" spans="2:16" ht="12.75">
      <c r="B124" s="50">
        <v>500906</v>
      </c>
      <c r="C124" s="45" t="s">
        <v>171</v>
      </c>
      <c r="D124" s="51">
        <v>528</v>
      </c>
      <c r="E124" s="51">
        <v>432</v>
      </c>
      <c r="F124" s="52">
        <f t="shared" si="11"/>
        <v>0.8181818181818182</v>
      </c>
      <c r="G124" s="45"/>
      <c r="H124" s="51">
        <v>528</v>
      </c>
      <c r="I124" s="51">
        <v>432</v>
      </c>
      <c r="J124" s="52">
        <f t="shared" si="12"/>
        <v>0.8181818181818182</v>
      </c>
      <c r="K124" s="45"/>
      <c r="L124" s="52">
        <f t="shared" si="13"/>
        <v>0</v>
      </c>
      <c r="P124" s="11"/>
    </row>
    <row r="125" spans="2:16" ht="12.75">
      <c r="B125" s="22">
        <v>500907</v>
      </c>
      <c r="C125" s="16" t="s">
        <v>135</v>
      </c>
      <c r="D125" s="18">
        <v>65808</v>
      </c>
      <c r="E125" s="18">
        <v>48368</v>
      </c>
      <c r="F125" s="19">
        <f t="shared" si="11"/>
        <v>0.7349866277656212</v>
      </c>
      <c r="G125" s="28"/>
      <c r="H125" s="18">
        <v>4848</v>
      </c>
      <c r="I125" s="18">
        <v>3200</v>
      </c>
      <c r="J125" s="19">
        <f t="shared" si="12"/>
        <v>0.6600660066006601</v>
      </c>
      <c r="K125" s="28"/>
      <c r="L125" s="19">
        <f t="shared" si="13"/>
        <v>-0.07492062116496112</v>
      </c>
      <c r="P125" s="11"/>
    </row>
    <row r="126" spans="2:16" ht="12.75">
      <c r="B126" s="23">
        <v>500908</v>
      </c>
      <c r="C126" s="17" t="s">
        <v>136</v>
      </c>
      <c r="D126" s="20">
        <v>18960</v>
      </c>
      <c r="E126" s="20">
        <v>15600</v>
      </c>
      <c r="F126" s="21">
        <f t="shared" si="11"/>
        <v>0.8227848101265823</v>
      </c>
      <c r="G126" s="28"/>
      <c r="H126" s="20">
        <v>1520</v>
      </c>
      <c r="I126" s="20">
        <v>1424</v>
      </c>
      <c r="J126" s="21">
        <f t="shared" si="12"/>
        <v>0.9368421052631579</v>
      </c>
      <c r="K126" s="28"/>
      <c r="L126" s="21">
        <f t="shared" si="13"/>
        <v>0.11405729513657559</v>
      </c>
      <c r="P126" s="11"/>
    </row>
    <row r="127" spans="2:16" ht="12.75">
      <c r="B127" s="23">
        <v>500909</v>
      </c>
      <c r="C127" s="17" t="s">
        <v>137</v>
      </c>
      <c r="D127" s="20">
        <v>29920</v>
      </c>
      <c r="E127" s="20">
        <v>26128</v>
      </c>
      <c r="F127" s="21">
        <f t="shared" si="11"/>
        <v>0.8732620320855615</v>
      </c>
      <c r="G127" s="28"/>
      <c r="H127" s="20">
        <v>3696</v>
      </c>
      <c r="I127" s="20">
        <v>3408</v>
      </c>
      <c r="J127" s="21">
        <f t="shared" si="12"/>
        <v>0.922077922077922</v>
      </c>
      <c r="K127" s="28"/>
      <c r="L127" s="21">
        <f t="shared" si="13"/>
        <v>0.04881588999236053</v>
      </c>
      <c r="P127" s="11"/>
    </row>
    <row r="128" spans="2:16" ht="12.75">
      <c r="B128" s="22">
        <v>510205</v>
      </c>
      <c r="C128" s="16" t="s">
        <v>138</v>
      </c>
      <c r="D128" s="18">
        <v>214368</v>
      </c>
      <c r="E128" s="18">
        <v>186912</v>
      </c>
      <c r="F128" s="19">
        <f t="shared" si="11"/>
        <v>0.8719211822660099</v>
      </c>
      <c r="G128" s="28"/>
      <c r="H128" s="18">
        <v>16080</v>
      </c>
      <c r="I128" s="18">
        <v>13168</v>
      </c>
      <c r="J128" s="19">
        <f t="shared" si="12"/>
        <v>0.8189054726368159</v>
      </c>
      <c r="K128" s="28"/>
      <c r="L128" s="19">
        <f t="shared" si="13"/>
        <v>-0.053015709629194</v>
      </c>
      <c r="P128" s="11"/>
    </row>
    <row r="129" spans="2:16" ht="12.75">
      <c r="B129" s="23">
        <v>510301</v>
      </c>
      <c r="C129" s="17" t="s">
        <v>139</v>
      </c>
      <c r="D129" s="20">
        <v>216048</v>
      </c>
      <c r="E129" s="20">
        <v>192240</v>
      </c>
      <c r="F129" s="21">
        <f t="shared" si="11"/>
        <v>0.8898022661630749</v>
      </c>
      <c r="G129" s="28"/>
      <c r="H129" s="20">
        <v>2928</v>
      </c>
      <c r="I129" s="20">
        <v>2688</v>
      </c>
      <c r="J129" s="21">
        <f t="shared" si="12"/>
        <v>0.9180327868852459</v>
      </c>
      <c r="K129" s="28"/>
      <c r="L129" s="21">
        <f t="shared" si="13"/>
        <v>0.028230520722171026</v>
      </c>
      <c r="P129" s="11"/>
    </row>
    <row r="130" spans="2:16" ht="12.75">
      <c r="B130" s="23">
        <v>510602</v>
      </c>
      <c r="C130" s="17" t="s">
        <v>140</v>
      </c>
      <c r="D130" s="20">
        <v>177808</v>
      </c>
      <c r="E130" s="20">
        <v>175526</v>
      </c>
      <c r="F130" s="21">
        <f t="shared" si="11"/>
        <v>0.9871659317915954</v>
      </c>
      <c r="G130" s="28"/>
      <c r="H130" s="20">
        <v>11264</v>
      </c>
      <c r="I130" s="20">
        <v>11264</v>
      </c>
      <c r="J130" s="21">
        <f t="shared" si="12"/>
        <v>1</v>
      </c>
      <c r="K130" s="28"/>
      <c r="L130" s="21">
        <f t="shared" si="13"/>
        <v>0.012834068208404603</v>
      </c>
      <c r="P130" s="11"/>
    </row>
    <row r="131" spans="2:16" ht="12.75">
      <c r="B131" s="23">
        <v>510904</v>
      </c>
      <c r="C131" s="17" t="s">
        <v>142</v>
      </c>
      <c r="D131" s="20">
        <v>766632</v>
      </c>
      <c r="E131" s="20">
        <v>649737</v>
      </c>
      <c r="F131" s="21">
        <f t="shared" si="11"/>
        <v>0.8475213661835144</v>
      </c>
      <c r="G131" s="28"/>
      <c r="H131" s="20">
        <v>15616</v>
      </c>
      <c r="I131" s="20">
        <v>14720</v>
      </c>
      <c r="J131" s="21">
        <f t="shared" si="12"/>
        <v>0.9426229508196722</v>
      </c>
      <c r="K131" s="28"/>
      <c r="L131" s="21">
        <f t="shared" si="13"/>
        <v>0.09510158463615781</v>
      </c>
      <c r="P131" s="11"/>
    </row>
    <row r="132" spans="2:16" ht="12.75">
      <c r="B132" s="23">
        <v>510908</v>
      </c>
      <c r="C132" s="17" t="s">
        <v>143</v>
      </c>
      <c r="D132" s="20">
        <v>224834</v>
      </c>
      <c r="E132" s="20">
        <v>206282</v>
      </c>
      <c r="F132" s="21">
        <f t="shared" si="11"/>
        <v>0.9174857895158206</v>
      </c>
      <c r="G132" s="28"/>
      <c r="H132" s="20">
        <v>13536</v>
      </c>
      <c r="I132" s="20">
        <v>12848</v>
      </c>
      <c r="J132" s="21">
        <f t="shared" si="12"/>
        <v>0.9491725768321513</v>
      </c>
      <c r="K132" s="28"/>
      <c r="L132" s="21">
        <f t="shared" si="13"/>
        <v>0.03168678731633068</v>
      </c>
      <c r="P132" s="11"/>
    </row>
    <row r="133" spans="2:16" ht="12.75">
      <c r="B133" s="22">
        <v>510909</v>
      </c>
      <c r="C133" s="16" t="s">
        <v>144</v>
      </c>
      <c r="D133" s="18">
        <v>159072</v>
      </c>
      <c r="E133" s="18">
        <v>145984</v>
      </c>
      <c r="F133" s="19">
        <f t="shared" si="11"/>
        <v>0.9177227921947294</v>
      </c>
      <c r="G133" s="28"/>
      <c r="H133" s="18">
        <v>4944</v>
      </c>
      <c r="I133" s="18">
        <v>4032</v>
      </c>
      <c r="J133" s="19">
        <f t="shared" si="12"/>
        <v>0.8155339805825242</v>
      </c>
      <c r="K133" s="28"/>
      <c r="L133" s="19">
        <f t="shared" si="13"/>
        <v>-0.10218881161220517</v>
      </c>
      <c r="P133" s="11"/>
    </row>
    <row r="134" spans="2:16" ht="12.75">
      <c r="B134" s="23">
        <v>511601</v>
      </c>
      <c r="C134" s="17" t="s">
        <v>145</v>
      </c>
      <c r="D134" s="20">
        <v>2150953</v>
      </c>
      <c r="E134" s="20">
        <v>2015570</v>
      </c>
      <c r="F134" s="21">
        <f t="shared" si="11"/>
        <v>0.9370590617275226</v>
      </c>
      <c r="G134" s="28"/>
      <c r="H134" s="20">
        <v>39392</v>
      </c>
      <c r="I134" s="20">
        <v>38384</v>
      </c>
      <c r="J134" s="21">
        <f t="shared" si="12"/>
        <v>0.9744110479285134</v>
      </c>
      <c r="K134" s="28"/>
      <c r="L134" s="21">
        <f t="shared" si="13"/>
        <v>0.03735198620099078</v>
      </c>
      <c r="P134" s="11"/>
    </row>
    <row r="135" spans="2:16" ht="12.75">
      <c r="B135" s="22">
        <v>519999</v>
      </c>
      <c r="C135" s="16" t="s">
        <v>146</v>
      </c>
      <c r="D135" s="18">
        <v>162400</v>
      </c>
      <c r="E135" s="18">
        <v>142768</v>
      </c>
      <c r="F135" s="19">
        <f t="shared" si="11"/>
        <v>0.8791133004926108</v>
      </c>
      <c r="G135" s="28"/>
      <c r="H135" s="18">
        <v>1776</v>
      </c>
      <c r="I135" s="18">
        <v>1440</v>
      </c>
      <c r="J135" s="19">
        <f t="shared" si="12"/>
        <v>0.8108108108108109</v>
      </c>
      <c r="K135" s="28"/>
      <c r="L135" s="19">
        <f t="shared" si="13"/>
        <v>-0.06830248968179997</v>
      </c>
      <c r="P135" s="11"/>
    </row>
    <row r="136" spans="2:16" ht="12.75">
      <c r="B136" s="22">
        <v>520101</v>
      </c>
      <c r="C136" s="16" t="s">
        <v>147</v>
      </c>
      <c r="D136" s="18">
        <v>513616</v>
      </c>
      <c r="E136" s="18">
        <v>430432</v>
      </c>
      <c r="F136" s="19">
        <f t="shared" si="11"/>
        <v>0.8380424285847793</v>
      </c>
      <c r="G136" s="28"/>
      <c r="H136" s="18">
        <v>10992</v>
      </c>
      <c r="I136" s="18">
        <v>8400</v>
      </c>
      <c r="J136" s="19">
        <f t="shared" si="12"/>
        <v>0.7641921397379913</v>
      </c>
      <c r="K136" s="28"/>
      <c r="L136" s="19">
        <f t="shared" si="13"/>
        <v>-0.07385028884678801</v>
      </c>
      <c r="P136" s="11"/>
    </row>
    <row r="137" spans="2:16" ht="12.75">
      <c r="B137" s="22">
        <v>520201</v>
      </c>
      <c r="C137" s="16" t="s">
        <v>148</v>
      </c>
      <c r="D137" s="18">
        <v>598416</v>
      </c>
      <c r="E137" s="18">
        <v>513984</v>
      </c>
      <c r="F137" s="19">
        <f aca="true" t="shared" si="14" ref="F137:F154">E137/D137</f>
        <v>0.8589075158418225</v>
      </c>
      <c r="G137" s="28"/>
      <c r="H137" s="18">
        <v>16736</v>
      </c>
      <c r="I137" s="18">
        <v>13904</v>
      </c>
      <c r="J137" s="19">
        <f aca="true" t="shared" si="15" ref="J137:J154">I137/H137</f>
        <v>0.8307839388145315</v>
      </c>
      <c r="K137" s="28"/>
      <c r="L137" s="19">
        <f t="shared" si="13"/>
        <v>-0.028123577027290958</v>
      </c>
      <c r="P137" s="11"/>
    </row>
    <row r="138" spans="2:16" ht="12.75">
      <c r="B138" s="22">
        <v>520301</v>
      </c>
      <c r="C138" s="16" t="s">
        <v>149</v>
      </c>
      <c r="D138" s="18">
        <v>1185440</v>
      </c>
      <c r="E138" s="18">
        <v>894448</v>
      </c>
      <c r="F138" s="19">
        <f t="shared" si="14"/>
        <v>0.7545282764205696</v>
      </c>
      <c r="G138" s="28"/>
      <c r="H138" s="18">
        <v>39296</v>
      </c>
      <c r="I138" s="18">
        <v>22656</v>
      </c>
      <c r="J138" s="19">
        <f t="shared" si="15"/>
        <v>0.5765472312703583</v>
      </c>
      <c r="K138" s="28"/>
      <c r="L138" s="19">
        <f aca="true" t="shared" si="16" ref="L138:L154">+J138-F138</f>
        <v>-0.1779810451502113</v>
      </c>
      <c r="P138" s="11"/>
    </row>
    <row r="139" spans="2:16" ht="12.75">
      <c r="B139" s="23">
        <v>520302</v>
      </c>
      <c r="C139" s="17" t="s">
        <v>150</v>
      </c>
      <c r="D139" s="20">
        <v>286818</v>
      </c>
      <c r="E139" s="20">
        <v>237778</v>
      </c>
      <c r="F139" s="21">
        <f t="shared" si="14"/>
        <v>0.8290204938323257</v>
      </c>
      <c r="G139" s="28"/>
      <c r="H139" s="20">
        <v>1536</v>
      </c>
      <c r="I139" s="20">
        <v>1344</v>
      </c>
      <c r="J139" s="21">
        <f t="shared" si="15"/>
        <v>0.875</v>
      </c>
      <c r="K139" s="28"/>
      <c r="L139" s="21">
        <f t="shared" si="16"/>
        <v>0.04597950616767432</v>
      </c>
      <c r="P139" s="11"/>
    </row>
    <row r="140" spans="2:16" ht="12.75">
      <c r="B140" s="23">
        <v>520401</v>
      </c>
      <c r="C140" s="17" t="s">
        <v>151</v>
      </c>
      <c r="D140" s="20">
        <v>203072</v>
      </c>
      <c r="E140" s="20">
        <v>181920</v>
      </c>
      <c r="F140" s="21">
        <f t="shared" si="14"/>
        <v>0.8958398991490703</v>
      </c>
      <c r="G140" s="28"/>
      <c r="H140" s="20">
        <v>1216</v>
      </c>
      <c r="I140" s="20">
        <v>1216</v>
      </c>
      <c r="J140" s="21">
        <f t="shared" si="15"/>
        <v>1</v>
      </c>
      <c r="K140" s="28"/>
      <c r="L140" s="21">
        <f t="shared" si="16"/>
        <v>0.10416010085092975</v>
      </c>
      <c r="P140" s="11"/>
    </row>
    <row r="141" spans="2:16" ht="12.75">
      <c r="B141" s="22">
        <v>520403</v>
      </c>
      <c r="C141" s="16" t="s">
        <v>152</v>
      </c>
      <c r="D141" s="18">
        <v>22240</v>
      </c>
      <c r="E141" s="18">
        <v>18128</v>
      </c>
      <c r="F141" s="19">
        <f t="shared" si="14"/>
        <v>0.8151079136690648</v>
      </c>
      <c r="G141" s="28"/>
      <c r="H141" s="18">
        <v>256</v>
      </c>
      <c r="I141" s="18">
        <v>64</v>
      </c>
      <c r="J141" s="19">
        <f t="shared" si="15"/>
        <v>0.25</v>
      </c>
      <c r="K141" s="28"/>
      <c r="L141" s="19">
        <f t="shared" si="16"/>
        <v>-0.5651079136690648</v>
      </c>
      <c r="P141" s="11"/>
    </row>
    <row r="142" spans="2:16" ht="12.75">
      <c r="B142" s="23">
        <v>520404</v>
      </c>
      <c r="C142" s="17" t="s">
        <v>153</v>
      </c>
      <c r="D142" s="20">
        <v>173360</v>
      </c>
      <c r="E142" s="20">
        <v>150400</v>
      </c>
      <c r="F142" s="21">
        <f t="shared" si="14"/>
        <v>0.8675588371019843</v>
      </c>
      <c r="G142" s="28"/>
      <c r="H142" s="20">
        <v>2176</v>
      </c>
      <c r="I142" s="20">
        <v>1920</v>
      </c>
      <c r="J142" s="21">
        <f t="shared" si="15"/>
        <v>0.8823529411764706</v>
      </c>
      <c r="K142" s="28"/>
      <c r="L142" s="21">
        <f t="shared" si="16"/>
        <v>0.014794104074486225</v>
      </c>
      <c r="P142" s="11"/>
    </row>
    <row r="143" spans="2:16" ht="12.75">
      <c r="B143" s="23">
        <v>520407</v>
      </c>
      <c r="C143" s="17" t="s">
        <v>154</v>
      </c>
      <c r="D143" s="20">
        <v>354592</v>
      </c>
      <c r="E143" s="20">
        <v>304128</v>
      </c>
      <c r="F143" s="21">
        <f t="shared" si="14"/>
        <v>0.8576843245194476</v>
      </c>
      <c r="G143" s="28"/>
      <c r="H143" s="20">
        <v>4096</v>
      </c>
      <c r="I143" s="20">
        <v>3776</v>
      </c>
      <c r="J143" s="21">
        <f t="shared" si="15"/>
        <v>0.921875</v>
      </c>
      <c r="K143" s="28"/>
      <c r="L143" s="21">
        <f t="shared" si="16"/>
        <v>0.06419067548055235</v>
      </c>
      <c r="P143" s="11"/>
    </row>
    <row r="144" spans="2:16" ht="12.75">
      <c r="B144" s="22">
        <v>520408</v>
      </c>
      <c r="C144" s="16" t="s">
        <v>155</v>
      </c>
      <c r="D144" s="18">
        <v>475184</v>
      </c>
      <c r="E144" s="18">
        <v>397280</v>
      </c>
      <c r="F144" s="19">
        <f t="shared" si="14"/>
        <v>0.8360550860298327</v>
      </c>
      <c r="G144" s="28"/>
      <c r="H144" s="18">
        <v>4608</v>
      </c>
      <c r="I144" s="18">
        <v>3728</v>
      </c>
      <c r="J144" s="19">
        <f t="shared" si="15"/>
        <v>0.8090277777777778</v>
      </c>
      <c r="K144" s="28"/>
      <c r="L144" s="19">
        <f t="shared" si="16"/>
        <v>-0.027027308252054905</v>
      </c>
      <c r="P144" s="11"/>
    </row>
    <row r="145" spans="2:16" ht="12.75">
      <c r="B145" s="22">
        <v>520501</v>
      </c>
      <c r="C145" s="16" t="s">
        <v>156</v>
      </c>
      <c r="D145" s="18">
        <v>150928</v>
      </c>
      <c r="E145" s="18">
        <v>128944</v>
      </c>
      <c r="F145" s="19">
        <f t="shared" si="14"/>
        <v>0.8543411427965653</v>
      </c>
      <c r="G145" s="28"/>
      <c r="H145" s="18">
        <v>3456</v>
      </c>
      <c r="I145" s="18">
        <v>2880</v>
      </c>
      <c r="J145" s="19">
        <f t="shared" si="15"/>
        <v>0.8333333333333334</v>
      </c>
      <c r="K145" s="28"/>
      <c r="L145" s="19">
        <f t="shared" si="16"/>
        <v>-0.021007809463231886</v>
      </c>
      <c r="P145" s="11"/>
    </row>
    <row r="146" spans="2:16" ht="12.75">
      <c r="B146" s="23">
        <v>520701</v>
      </c>
      <c r="C146" s="17" t="s">
        <v>157</v>
      </c>
      <c r="D146" s="20">
        <v>49392</v>
      </c>
      <c r="E146" s="20">
        <v>40320</v>
      </c>
      <c r="F146" s="21">
        <f t="shared" si="14"/>
        <v>0.8163265306122449</v>
      </c>
      <c r="G146" s="28"/>
      <c r="H146" s="20">
        <v>1296</v>
      </c>
      <c r="I146" s="20">
        <v>1056</v>
      </c>
      <c r="J146" s="21">
        <f t="shared" si="15"/>
        <v>0.8148148148148148</v>
      </c>
      <c r="K146" s="28"/>
      <c r="L146" s="21">
        <f t="shared" si="16"/>
        <v>-0.0015117157974301465</v>
      </c>
      <c r="P146" s="11"/>
    </row>
    <row r="147" spans="2:16" ht="12.75">
      <c r="B147" s="22">
        <v>520901</v>
      </c>
      <c r="C147" s="16" t="s">
        <v>158</v>
      </c>
      <c r="D147" s="18">
        <v>72608</v>
      </c>
      <c r="E147" s="18">
        <v>62336</v>
      </c>
      <c r="F147" s="19">
        <f t="shared" si="14"/>
        <v>0.8585279858968708</v>
      </c>
      <c r="G147" s="28"/>
      <c r="H147" s="18">
        <v>6704</v>
      </c>
      <c r="I147" s="18">
        <v>5632</v>
      </c>
      <c r="J147" s="19">
        <f t="shared" si="15"/>
        <v>0.8400954653937948</v>
      </c>
      <c r="K147" s="28"/>
      <c r="L147" s="19">
        <f t="shared" si="16"/>
        <v>-0.01843252050307609</v>
      </c>
      <c r="P147" s="11"/>
    </row>
    <row r="148" spans="2:16" ht="12.75">
      <c r="B148" s="22">
        <v>520903</v>
      </c>
      <c r="C148" s="16" t="s">
        <v>159</v>
      </c>
      <c r="D148" s="18">
        <v>22144</v>
      </c>
      <c r="E148" s="18">
        <v>19824</v>
      </c>
      <c r="F148" s="19">
        <f t="shared" si="14"/>
        <v>0.8952312138728323</v>
      </c>
      <c r="G148" s="28"/>
      <c r="H148" s="18">
        <v>576</v>
      </c>
      <c r="I148" s="18">
        <v>480</v>
      </c>
      <c r="J148" s="19">
        <f t="shared" si="15"/>
        <v>0.8333333333333334</v>
      </c>
      <c r="K148" s="28"/>
      <c r="L148" s="19">
        <f t="shared" si="16"/>
        <v>-0.06189788053949896</v>
      </c>
      <c r="P148" s="11"/>
    </row>
    <row r="149" spans="2:16" ht="12.75">
      <c r="B149" s="23">
        <v>521001</v>
      </c>
      <c r="C149" s="17" t="s">
        <v>160</v>
      </c>
      <c r="D149" s="20">
        <v>48736</v>
      </c>
      <c r="E149" s="20">
        <v>43648</v>
      </c>
      <c r="F149" s="21">
        <f t="shared" si="14"/>
        <v>0.8956007879185818</v>
      </c>
      <c r="G149" s="28"/>
      <c r="H149" s="20">
        <v>1488</v>
      </c>
      <c r="I149" s="20">
        <v>1344</v>
      </c>
      <c r="J149" s="21">
        <f t="shared" si="15"/>
        <v>0.9032258064516129</v>
      </c>
      <c r="K149" s="28"/>
      <c r="L149" s="21">
        <f t="shared" si="16"/>
        <v>0.007625018533031103</v>
      </c>
      <c r="P149" s="11"/>
    </row>
    <row r="150" spans="2:16" ht="12.75">
      <c r="B150" s="23">
        <v>521202</v>
      </c>
      <c r="C150" s="17" t="s">
        <v>162</v>
      </c>
      <c r="D150" s="20">
        <v>357456</v>
      </c>
      <c r="E150" s="20">
        <v>282032</v>
      </c>
      <c r="F150" s="21">
        <f t="shared" si="14"/>
        <v>0.7889978067230652</v>
      </c>
      <c r="G150" s="28"/>
      <c r="H150" s="20">
        <v>1920</v>
      </c>
      <c r="I150" s="20">
        <v>1728</v>
      </c>
      <c r="J150" s="21">
        <f t="shared" si="15"/>
        <v>0.9</v>
      </c>
      <c r="K150" s="28"/>
      <c r="L150" s="21">
        <f t="shared" si="16"/>
        <v>0.11100219327693484</v>
      </c>
      <c r="P150" s="11"/>
    </row>
    <row r="151" spans="2:16" ht="12.75">
      <c r="B151" s="22">
        <v>521203</v>
      </c>
      <c r="C151" s="16" t="s">
        <v>163</v>
      </c>
      <c r="D151" s="18">
        <v>2624</v>
      </c>
      <c r="E151" s="18">
        <v>2384</v>
      </c>
      <c r="F151" s="19">
        <f t="shared" si="14"/>
        <v>0.9085365853658537</v>
      </c>
      <c r="G151" s="28"/>
      <c r="H151" s="18">
        <v>640</v>
      </c>
      <c r="I151" s="18">
        <v>576</v>
      </c>
      <c r="J151" s="19">
        <f t="shared" si="15"/>
        <v>0.9</v>
      </c>
      <c r="K151" s="28"/>
      <c r="L151" s="19">
        <f t="shared" si="16"/>
        <v>-0.008536585365853666</v>
      </c>
      <c r="P151" s="11"/>
    </row>
    <row r="152" spans="2:16" ht="12.75">
      <c r="B152" s="22">
        <v>521204</v>
      </c>
      <c r="C152" s="16" t="s">
        <v>164</v>
      </c>
      <c r="D152" s="18">
        <v>917824</v>
      </c>
      <c r="E152" s="18">
        <v>822832</v>
      </c>
      <c r="F152" s="19">
        <f t="shared" si="14"/>
        <v>0.8965030332612789</v>
      </c>
      <c r="G152" s="28"/>
      <c r="H152" s="18">
        <v>28784</v>
      </c>
      <c r="I152" s="18">
        <v>25376</v>
      </c>
      <c r="J152" s="19">
        <f t="shared" si="15"/>
        <v>0.8816008893829905</v>
      </c>
      <c r="K152" s="28"/>
      <c r="L152" s="19">
        <f t="shared" si="16"/>
        <v>-0.014902143878288365</v>
      </c>
      <c r="P152" s="11"/>
    </row>
    <row r="153" spans="2:16" ht="12.75">
      <c r="B153" s="23">
        <v>521401</v>
      </c>
      <c r="C153" s="17" t="s">
        <v>165</v>
      </c>
      <c r="D153" s="20">
        <v>98960</v>
      </c>
      <c r="E153" s="20">
        <v>83808</v>
      </c>
      <c r="F153" s="21">
        <f t="shared" si="14"/>
        <v>0.8468876313662086</v>
      </c>
      <c r="G153" s="28"/>
      <c r="H153" s="20">
        <v>2736</v>
      </c>
      <c r="I153" s="20">
        <v>2640</v>
      </c>
      <c r="J153" s="21">
        <f t="shared" si="15"/>
        <v>0.9649122807017544</v>
      </c>
      <c r="K153" s="28"/>
      <c r="L153" s="21">
        <f t="shared" si="16"/>
        <v>0.1180246493355458</v>
      </c>
      <c r="P153" s="11"/>
    </row>
    <row r="154" spans="2:16" ht="12.75">
      <c r="B154" s="24">
        <v>521501</v>
      </c>
      <c r="C154" s="25" t="s">
        <v>166</v>
      </c>
      <c r="D154" s="26">
        <v>221136</v>
      </c>
      <c r="E154" s="26">
        <v>181408</v>
      </c>
      <c r="F154" s="27">
        <f t="shared" si="14"/>
        <v>0.8203458505173287</v>
      </c>
      <c r="G154" s="29"/>
      <c r="H154" s="26">
        <v>9216</v>
      </c>
      <c r="I154" s="26">
        <v>8688</v>
      </c>
      <c r="J154" s="27">
        <f t="shared" si="15"/>
        <v>0.9427083333333334</v>
      </c>
      <c r="K154" s="29"/>
      <c r="L154" s="27">
        <f t="shared" si="16"/>
        <v>0.1223624828160047</v>
      </c>
      <c r="P154" s="11"/>
    </row>
    <row r="156" ht="12.75">
      <c r="B156" t="s">
        <v>178</v>
      </c>
    </row>
    <row r="157" ht="12.75">
      <c r="B157"/>
    </row>
    <row r="158" ht="14.25">
      <c r="B158" s="49" t="s">
        <v>195</v>
      </c>
    </row>
    <row r="159" ht="12.75">
      <c r="B159"/>
    </row>
    <row r="160" spans="2:12" ht="12.75">
      <c r="B160" s="16" t="s">
        <v>174</v>
      </c>
      <c r="C160" s="16"/>
      <c r="D160" s="18"/>
      <c r="E160" s="18"/>
      <c r="F160" s="19"/>
      <c r="G160" s="16"/>
      <c r="H160" s="18"/>
      <c r="I160" s="18"/>
      <c r="J160" s="19"/>
      <c r="K160" s="16"/>
      <c r="L160" s="19"/>
    </row>
    <row r="161" spans="2:12" ht="12.75">
      <c r="B161" s="17" t="s">
        <v>175</v>
      </c>
      <c r="C161" s="17"/>
      <c r="D161" s="20"/>
      <c r="E161" s="20"/>
      <c r="F161" s="21"/>
      <c r="G161" s="17"/>
      <c r="H161" s="20"/>
      <c r="I161" s="20"/>
      <c r="J161" s="21"/>
      <c r="K161" s="17"/>
      <c r="L161" s="21"/>
    </row>
    <row r="162" spans="2:12" ht="12.75">
      <c r="B162" s="86" t="s">
        <v>191</v>
      </c>
      <c r="C162" s="87"/>
      <c r="D162" s="87"/>
      <c r="E162" s="87"/>
      <c r="F162" s="87"/>
      <c r="G162" s="87"/>
      <c r="H162" s="87"/>
      <c r="I162" s="87"/>
      <c r="J162" s="87"/>
      <c r="K162" s="87"/>
      <c r="L162" s="88"/>
    </row>
  </sheetData>
  <mergeCells count="9">
    <mergeCell ref="B162:L162"/>
    <mergeCell ref="B1:L1"/>
    <mergeCell ref="B2:L2"/>
    <mergeCell ref="B3:L3"/>
    <mergeCell ref="H5:J5"/>
    <mergeCell ref="D5:F5"/>
    <mergeCell ref="H10:H11"/>
    <mergeCell ref="I10:I11"/>
    <mergeCell ref="J10:J11"/>
  </mergeCells>
  <printOptions horizontalCentered="1"/>
  <pageMargins left="0.75" right="0.75" top="1" bottom="1" header="0.5" footer="0.5"/>
  <pageSetup horizontalDpi="600" verticalDpi="600" orientation="landscape" r:id="rId1"/>
  <headerFooter alignWithMargins="0">
    <oddFooter>&amp;CCCCCD IRO tkm; 9/9/2004; Page &amp;P of &amp;N
h:\Projects\Retention Comparisons\Fall 2000-2003 CCCCD-Texas Israel.xls</oddFooter>
  </headerFooter>
</worksheet>
</file>

<file path=xl/worksheets/sheet4.xml><?xml version="1.0" encoding="utf-8"?>
<worksheet xmlns="http://schemas.openxmlformats.org/spreadsheetml/2006/main" xmlns:r="http://schemas.openxmlformats.org/officeDocument/2006/relationships">
  <dimension ref="B1:P308"/>
  <sheetViews>
    <sheetView workbookViewId="0" topLeftCell="A1">
      <selection activeCell="P11" sqref="P11"/>
    </sheetView>
  </sheetViews>
  <sheetFormatPr defaultColWidth="9.140625" defaultRowHeight="12.75"/>
  <cols>
    <col min="1" max="1" width="1.7109375" style="0" customWidth="1"/>
    <col min="2" max="2" width="8.7109375" style="13" customWidth="1"/>
    <col min="3" max="3" width="49.28125" style="0" bestFit="1" customWidth="1"/>
    <col min="4" max="5" width="10.140625" style="11" bestFit="1" customWidth="1"/>
    <col min="6" max="6" width="6.8515625" style="2" bestFit="1" customWidth="1"/>
    <col min="7" max="7" width="1.7109375" style="0" customWidth="1"/>
    <col min="8" max="9" width="9.140625" style="11" bestFit="1" customWidth="1"/>
    <col min="10" max="10" width="6.8515625" style="2" bestFit="1" customWidth="1"/>
    <col min="11" max="11" width="1.7109375" style="0" customWidth="1"/>
    <col min="12" max="12" width="9.140625" style="2" bestFit="1" customWidth="1"/>
    <col min="13" max="15" width="1.7109375" style="0" customWidth="1"/>
  </cols>
  <sheetData>
    <row r="1" spans="2:12" ht="12.75">
      <c r="B1" s="89" t="s">
        <v>179</v>
      </c>
      <c r="C1" s="89"/>
      <c r="D1" s="89"/>
      <c r="E1" s="89"/>
      <c r="F1" s="89"/>
      <c r="G1" s="89"/>
      <c r="H1" s="89"/>
      <c r="I1" s="89"/>
      <c r="J1" s="89"/>
      <c r="K1" s="89"/>
      <c r="L1" s="89"/>
    </row>
    <row r="2" spans="2:12" ht="12.75">
      <c r="B2" s="89" t="s">
        <v>0</v>
      </c>
      <c r="C2" s="89"/>
      <c r="D2" s="89"/>
      <c r="E2" s="89"/>
      <c r="F2" s="89"/>
      <c r="G2" s="89"/>
      <c r="H2" s="89"/>
      <c r="I2" s="89"/>
      <c r="J2" s="89"/>
      <c r="K2" s="89"/>
      <c r="L2" s="89"/>
    </row>
    <row r="3" spans="2:12" ht="12.75">
      <c r="B3" s="89" t="s">
        <v>200</v>
      </c>
      <c r="C3" s="89"/>
      <c r="D3" s="89"/>
      <c r="E3" s="89"/>
      <c r="F3" s="89"/>
      <c r="G3" s="89"/>
      <c r="H3" s="89"/>
      <c r="I3" s="89"/>
      <c r="J3" s="89"/>
      <c r="K3" s="89"/>
      <c r="L3" s="89"/>
    </row>
    <row r="4" spans="2:12" ht="12.75">
      <c r="B4" s="13" t="s">
        <v>2</v>
      </c>
      <c r="D4" s="8"/>
      <c r="E4" s="8"/>
      <c r="F4" s="1"/>
      <c r="L4" s="1"/>
    </row>
    <row r="5" spans="4:12" ht="14.25">
      <c r="D5" s="95" t="s">
        <v>193</v>
      </c>
      <c r="E5" s="90"/>
      <c r="F5" s="90"/>
      <c r="H5" s="95" t="s">
        <v>194</v>
      </c>
      <c r="I5" s="90"/>
      <c r="J5" s="90"/>
      <c r="L5" s="1" t="s">
        <v>3</v>
      </c>
    </row>
    <row r="6" spans="4:12" ht="12.75">
      <c r="D6" s="8"/>
      <c r="E6" s="8" t="s">
        <v>4</v>
      </c>
      <c r="F6" s="1" t="s">
        <v>5</v>
      </c>
      <c r="H6" s="8"/>
      <c r="I6" s="8" t="s">
        <v>4</v>
      </c>
      <c r="J6" s="1" t="s">
        <v>5</v>
      </c>
      <c r="L6" s="1" t="s">
        <v>6</v>
      </c>
    </row>
    <row r="7" spans="4:12" ht="12.75">
      <c r="D7" s="8" t="s">
        <v>7</v>
      </c>
      <c r="E7" s="8" t="s">
        <v>8</v>
      </c>
      <c r="F7" s="1" t="s">
        <v>172</v>
      </c>
      <c r="H7" s="8" t="s">
        <v>7</v>
      </c>
      <c r="I7" s="8" t="s">
        <v>8</v>
      </c>
      <c r="J7" s="1" t="s">
        <v>172</v>
      </c>
      <c r="L7" s="1" t="s">
        <v>9</v>
      </c>
    </row>
    <row r="8" spans="2:12" ht="12.75">
      <c r="B8" s="14" t="s">
        <v>10</v>
      </c>
      <c r="C8" s="3" t="s">
        <v>11</v>
      </c>
      <c r="D8" s="9" t="s">
        <v>12</v>
      </c>
      <c r="E8" s="9" t="s">
        <v>12</v>
      </c>
      <c r="F8" s="4" t="s">
        <v>13</v>
      </c>
      <c r="G8" s="3"/>
      <c r="H8" s="9" t="s">
        <v>12</v>
      </c>
      <c r="I8" s="9" t="s">
        <v>12</v>
      </c>
      <c r="J8" s="4" t="s">
        <v>13</v>
      </c>
      <c r="K8" s="3"/>
      <c r="L8" s="4" t="s">
        <v>14</v>
      </c>
    </row>
    <row r="9" spans="2:12" ht="3" customHeight="1">
      <c r="B9" s="15"/>
      <c r="C9" s="5"/>
      <c r="D9" s="10"/>
      <c r="E9" s="10"/>
      <c r="F9" s="6"/>
      <c r="G9" s="5"/>
      <c r="H9" s="12"/>
      <c r="I9" s="12"/>
      <c r="J9" s="7"/>
      <c r="K9" s="5"/>
      <c r="L9" s="6"/>
    </row>
    <row r="10" spans="2:12" ht="12.75">
      <c r="B10" s="56" t="s">
        <v>173</v>
      </c>
      <c r="C10" s="57"/>
      <c r="D10" s="58">
        <v>95966004</v>
      </c>
      <c r="E10" s="58">
        <v>80640436</v>
      </c>
      <c r="F10" s="59">
        <f aca="true" t="shared" si="0" ref="F10:F41">E10/D10</f>
        <v>0.8403021136526639</v>
      </c>
      <c r="G10" s="57"/>
      <c r="H10" s="91">
        <v>2866348</v>
      </c>
      <c r="I10" s="91">
        <v>2282956</v>
      </c>
      <c r="J10" s="93">
        <f>I10/H10</f>
        <v>0.7964685376653498</v>
      </c>
      <c r="K10" s="57"/>
      <c r="L10" s="59">
        <f>+J10-F10</f>
        <v>-0.04383357598731419</v>
      </c>
    </row>
    <row r="11" spans="2:16" ht="12.75">
      <c r="B11" s="31" t="s">
        <v>197</v>
      </c>
      <c r="C11" s="31"/>
      <c r="D11" s="55">
        <f>SUM(D12:D160)</f>
        <v>83952318</v>
      </c>
      <c r="E11" s="55">
        <f>SUM(E12:E160)</f>
        <v>69769501</v>
      </c>
      <c r="F11" s="33">
        <f t="shared" si="0"/>
        <v>0.8310610434842312</v>
      </c>
      <c r="G11" s="31"/>
      <c r="H11" s="96"/>
      <c r="I11" s="96"/>
      <c r="J11" s="97"/>
      <c r="K11" s="31"/>
      <c r="L11" s="33">
        <f>+J10-F11</f>
        <v>-0.0345925058188814</v>
      </c>
      <c r="P11">
        <v>0.7964685376653498</v>
      </c>
    </row>
    <row r="12" spans="2:12" ht="12.75">
      <c r="B12" s="23">
        <v>30103</v>
      </c>
      <c r="C12" s="17" t="s">
        <v>201</v>
      </c>
      <c r="D12" s="77">
        <v>156304</v>
      </c>
      <c r="E12" s="77">
        <v>134512</v>
      </c>
      <c r="F12" s="21">
        <f t="shared" si="0"/>
        <v>0.8605793837649708</v>
      </c>
      <c r="G12" s="17"/>
      <c r="H12" s="20">
        <v>17568</v>
      </c>
      <c r="I12" s="20">
        <v>16368</v>
      </c>
      <c r="J12" s="21">
        <f aca="true" t="shared" si="1" ref="J12:J43">I12/H12</f>
        <v>0.9316939890710383</v>
      </c>
      <c r="K12" s="17"/>
      <c r="L12" s="21">
        <f aca="true" t="shared" si="2" ref="L12:L43">+J12-F12</f>
        <v>0.0711146053060675</v>
      </c>
    </row>
    <row r="13" spans="2:12" ht="12.75">
      <c r="B13" s="22">
        <v>90102</v>
      </c>
      <c r="C13" s="16" t="s">
        <v>202</v>
      </c>
      <c r="D13" s="72">
        <v>82368</v>
      </c>
      <c r="E13" s="72">
        <v>67296</v>
      </c>
      <c r="F13" s="19">
        <f t="shared" si="0"/>
        <v>0.817016317016317</v>
      </c>
      <c r="G13" s="16"/>
      <c r="H13" s="18">
        <v>2064</v>
      </c>
      <c r="I13" s="18">
        <v>1584</v>
      </c>
      <c r="J13" s="19">
        <f t="shared" si="1"/>
        <v>0.7674418604651163</v>
      </c>
      <c r="K13" s="16"/>
      <c r="L13" s="19">
        <f t="shared" si="2"/>
        <v>-0.04957445655120074</v>
      </c>
    </row>
    <row r="14" spans="2:12" ht="12.75">
      <c r="B14" s="22">
        <v>90402</v>
      </c>
      <c r="C14" s="16" t="s">
        <v>203</v>
      </c>
      <c r="D14" s="72">
        <v>14960</v>
      </c>
      <c r="E14" s="72">
        <v>13056</v>
      </c>
      <c r="F14" s="19">
        <f t="shared" si="0"/>
        <v>0.8727272727272727</v>
      </c>
      <c r="G14" s="16"/>
      <c r="H14" s="18">
        <v>720</v>
      </c>
      <c r="I14" s="18">
        <v>576</v>
      </c>
      <c r="J14" s="19">
        <f t="shared" si="1"/>
        <v>0.8</v>
      </c>
      <c r="K14" s="16"/>
      <c r="L14" s="19">
        <f t="shared" si="2"/>
        <v>-0.07272727272727264</v>
      </c>
    </row>
    <row r="15" spans="2:12" ht="12.75">
      <c r="B15" s="23">
        <v>90701</v>
      </c>
      <c r="C15" s="17" t="s">
        <v>204</v>
      </c>
      <c r="D15" s="77">
        <v>103824</v>
      </c>
      <c r="E15" s="77">
        <v>91440</v>
      </c>
      <c r="F15" s="21">
        <f t="shared" si="0"/>
        <v>0.8807212205270458</v>
      </c>
      <c r="G15" s="17"/>
      <c r="H15" s="20">
        <v>720</v>
      </c>
      <c r="I15" s="20">
        <v>672</v>
      </c>
      <c r="J15" s="21">
        <f t="shared" si="1"/>
        <v>0.9333333333333333</v>
      </c>
      <c r="K15" s="17"/>
      <c r="L15" s="21">
        <f t="shared" si="2"/>
        <v>0.052612112806287525</v>
      </c>
    </row>
    <row r="16" spans="2:12" ht="12.75">
      <c r="B16" s="23">
        <v>100203</v>
      </c>
      <c r="C16" s="17" t="s">
        <v>205</v>
      </c>
      <c r="D16" s="77">
        <v>114096</v>
      </c>
      <c r="E16" s="77">
        <v>95744</v>
      </c>
      <c r="F16" s="21">
        <f t="shared" si="0"/>
        <v>0.8391529939699902</v>
      </c>
      <c r="G16" s="17"/>
      <c r="H16" s="20">
        <v>7360</v>
      </c>
      <c r="I16" s="20">
        <v>6896</v>
      </c>
      <c r="J16" s="21">
        <f t="shared" si="1"/>
        <v>0.9369565217391305</v>
      </c>
      <c r="K16" s="17"/>
      <c r="L16" s="21">
        <f t="shared" si="2"/>
        <v>0.09780352776914025</v>
      </c>
    </row>
    <row r="17" spans="2:12" ht="12.75">
      <c r="B17" s="22">
        <v>100303</v>
      </c>
      <c r="C17" s="16" t="s">
        <v>206</v>
      </c>
      <c r="D17" s="72">
        <v>24432</v>
      </c>
      <c r="E17" s="72">
        <v>21616</v>
      </c>
      <c r="F17" s="19">
        <f t="shared" si="0"/>
        <v>0.8847413228552717</v>
      </c>
      <c r="G17" s="16"/>
      <c r="H17" s="18">
        <v>1152</v>
      </c>
      <c r="I17" s="18">
        <v>992</v>
      </c>
      <c r="J17" s="19">
        <f t="shared" si="1"/>
        <v>0.8611111111111112</v>
      </c>
      <c r="K17" s="16"/>
      <c r="L17" s="19">
        <f t="shared" si="2"/>
        <v>-0.02363021174416058</v>
      </c>
    </row>
    <row r="18" spans="2:12" ht="12.75">
      <c r="B18" s="22">
        <v>100304</v>
      </c>
      <c r="C18" s="16" t="s">
        <v>349</v>
      </c>
      <c r="D18" s="72">
        <v>61104</v>
      </c>
      <c r="E18" s="72">
        <v>52368</v>
      </c>
      <c r="F18" s="19">
        <f t="shared" si="0"/>
        <v>0.8570306362922231</v>
      </c>
      <c r="G18" s="16"/>
      <c r="H18" s="18">
        <v>6912</v>
      </c>
      <c r="I18" s="18">
        <v>5664</v>
      </c>
      <c r="J18" s="19">
        <f t="shared" si="1"/>
        <v>0.8194444444444444</v>
      </c>
      <c r="K18" s="16"/>
      <c r="L18" s="19">
        <f t="shared" si="2"/>
        <v>-0.03758619184777867</v>
      </c>
    </row>
    <row r="19" spans="2:12" ht="12.75">
      <c r="B19" s="22">
        <v>100307</v>
      </c>
      <c r="C19" s="16" t="s">
        <v>207</v>
      </c>
      <c r="D19" s="72">
        <v>3680</v>
      </c>
      <c r="E19" s="72">
        <v>3360</v>
      </c>
      <c r="F19" s="19">
        <f t="shared" si="0"/>
        <v>0.9130434782608695</v>
      </c>
      <c r="G19" s="16"/>
      <c r="H19" s="18">
        <v>1056</v>
      </c>
      <c r="I19" s="18">
        <v>864</v>
      </c>
      <c r="J19" s="19">
        <f t="shared" si="1"/>
        <v>0.8181818181818182</v>
      </c>
      <c r="K19" s="16"/>
      <c r="L19" s="19">
        <f t="shared" si="2"/>
        <v>-0.09486166007905128</v>
      </c>
    </row>
    <row r="20" spans="2:12" ht="12.75">
      <c r="B20" s="22">
        <v>110101</v>
      </c>
      <c r="C20" s="16" t="s">
        <v>208</v>
      </c>
      <c r="D20" s="72">
        <v>3288240</v>
      </c>
      <c r="E20" s="72">
        <v>2759872</v>
      </c>
      <c r="F20" s="19">
        <f t="shared" si="0"/>
        <v>0.8393158650220178</v>
      </c>
      <c r="G20" s="16"/>
      <c r="H20" s="18">
        <v>91712</v>
      </c>
      <c r="I20" s="18">
        <v>73792</v>
      </c>
      <c r="J20" s="19">
        <f t="shared" si="1"/>
        <v>0.8046057222609909</v>
      </c>
      <c r="K20" s="16"/>
      <c r="L20" s="19">
        <f t="shared" si="2"/>
        <v>-0.03471014276102691</v>
      </c>
    </row>
    <row r="21" spans="2:12" ht="12.75">
      <c r="B21" s="22">
        <v>110201</v>
      </c>
      <c r="C21" s="16" t="s">
        <v>209</v>
      </c>
      <c r="D21" s="72">
        <v>657086</v>
      </c>
      <c r="E21" s="72">
        <v>503006</v>
      </c>
      <c r="F21" s="19">
        <f t="shared" si="0"/>
        <v>0.7655101463126592</v>
      </c>
      <c r="G21" s="16"/>
      <c r="H21" s="18">
        <v>38912</v>
      </c>
      <c r="I21" s="18">
        <v>24672</v>
      </c>
      <c r="J21" s="19">
        <f t="shared" si="1"/>
        <v>0.634046052631579</v>
      </c>
      <c r="K21" s="16"/>
      <c r="L21" s="19">
        <f t="shared" si="2"/>
        <v>-0.13146409368108025</v>
      </c>
    </row>
    <row r="22" spans="2:12" ht="12.75">
      <c r="B22" s="23">
        <v>110202</v>
      </c>
      <c r="C22" s="17" t="s">
        <v>210</v>
      </c>
      <c r="D22" s="77">
        <v>458704</v>
      </c>
      <c r="E22" s="77">
        <v>368416</v>
      </c>
      <c r="F22" s="21">
        <f t="shared" si="0"/>
        <v>0.8031671840664132</v>
      </c>
      <c r="G22" s="17"/>
      <c r="H22" s="20">
        <v>3712</v>
      </c>
      <c r="I22" s="20">
        <v>3200</v>
      </c>
      <c r="J22" s="21">
        <f t="shared" si="1"/>
        <v>0.8620689655172413</v>
      </c>
      <c r="K22" s="17"/>
      <c r="L22" s="21">
        <f t="shared" si="2"/>
        <v>0.05890178145082814</v>
      </c>
    </row>
    <row r="23" spans="2:12" ht="12.75">
      <c r="B23" s="22">
        <v>110301</v>
      </c>
      <c r="C23" s="16" t="s">
        <v>211</v>
      </c>
      <c r="D23" s="72">
        <v>168288</v>
      </c>
      <c r="E23" s="72">
        <v>149136</v>
      </c>
      <c r="F23" s="19">
        <f t="shared" si="0"/>
        <v>0.8861950941243583</v>
      </c>
      <c r="G23" s="16"/>
      <c r="H23" s="18">
        <v>2752</v>
      </c>
      <c r="I23" s="18">
        <v>2304</v>
      </c>
      <c r="J23" s="19">
        <f t="shared" si="1"/>
        <v>0.8372093023255814</v>
      </c>
      <c r="K23" s="16"/>
      <c r="L23" s="19">
        <f t="shared" si="2"/>
        <v>-0.04898579179877682</v>
      </c>
    </row>
    <row r="24" spans="2:12" ht="12.75">
      <c r="B24" s="23">
        <v>110801</v>
      </c>
      <c r="C24" s="17" t="s">
        <v>212</v>
      </c>
      <c r="D24" s="77">
        <v>438688</v>
      </c>
      <c r="E24" s="77">
        <v>368648</v>
      </c>
      <c r="F24" s="21">
        <f t="shared" si="0"/>
        <v>0.8403421110219563</v>
      </c>
      <c r="G24" s="17"/>
      <c r="H24" s="20">
        <v>16544</v>
      </c>
      <c r="I24" s="20">
        <v>14352</v>
      </c>
      <c r="J24" s="21">
        <f t="shared" si="1"/>
        <v>0.867504835589942</v>
      </c>
      <c r="K24" s="17"/>
      <c r="L24" s="21">
        <f t="shared" si="2"/>
        <v>0.02716272456798563</v>
      </c>
    </row>
    <row r="25" spans="2:12" ht="12.75">
      <c r="B25" s="22">
        <v>110802</v>
      </c>
      <c r="C25" s="16" t="s">
        <v>213</v>
      </c>
      <c r="D25" s="72">
        <v>159760</v>
      </c>
      <c r="E25" s="72">
        <v>134048</v>
      </c>
      <c r="F25" s="19">
        <f t="shared" si="0"/>
        <v>0.8390585878818227</v>
      </c>
      <c r="G25" s="16"/>
      <c r="H25" s="18">
        <v>6656</v>
      </c>
      <c r="I25" s="18">
        <v>5120</v>
      </c>
      <c r="J25" s="19">
        <f t="shared" si="1"/>
        <v>0.7692307692307693</v>
      </c>
      <c r="K25" s="16"/>
      <c r="L25" s="19">
        <f t="shared" si="2"/>
        <v>-0.06982781865105347</v>
      </c>
    </row>
    <row r="26" spans="2:12" ht="12.75">
      <c r="B26" s="23">
        <v>110803</v>
      </c>
      <c r="C26" s="17" t="s">
        <v>214</v>
      </c>
      <c r="D26" s="77">
        <v>65536</v>
      </c>
      <c r="E26" s="77">
        <v>56352</v>
      </c>
      <c r="F26" s="21">
        <f t="shared" si="0"/>
        <v>0.85986328125</v>
      </c>
      <c r="G26" s="17"/>
      <c r="H26" s="20">
        <v>8448</v>
      </c>
      <c r="I26" s="20">
        <v>7392</v>
      </c>
      <c r="J26" s="21">
        <f t="shared" si="1"/>
        <v>0.875</v>
      </c>
      <c r="K26" s="17"/>
      <c r="L26" s="21">
        <f t="shared" si="2"/>
        <v>0.01513671875</v>
      </c>
    </row>
    <row r="27" spans="2:12" ht="12.75">
      <c r="B27" s="23">
        <v>110901</v>
      </c>
      <c r="C27" s="17" t="s">
        <v>215</v>
      </c>
      <c r="D27" s="77">
        <v>670240</v>
      </c>
      <c r="E27" s="77">
        <v>594938</v>
      </c>
      <c r="F27" s="21">
        <f t="shared" si="0"/>
        <v>0.8876492002864645</v>
      </c>
      <c r="G27" s="17"/>
      <c r="H27" s="20">
        <v>23264</v>
      </c>
      <c r="I27" s="20">
        <v>21152</v>
      </c>
      <c r="J27" s="21">
        <f t="shared" si="1"/>
        <v>0.9092159559834938</v>
      </c>
      <c r="K27" s="17"/>
      <c r="L27" s="21">
        <f t="shared" si="2"/>
        <v>0.02156675569702926</v>
      </c>
    </row>
    <row r="28" spans="2:12" ht="12.75">
      <c r="B28" s="22">
        <v>111003</v>
      </c>
      <c r="C28" s="16" t="s">
        <v>216</v>
      </c>
      <c r="D28" s="72">
        <v>14912</v>
      </c>
      <c r="E28" s="72">
        <v>13856</v>
      </c>
      <c r="F28" s="19">
        <f t="shared" si="0"/>
        <v>0.9291845493562232</v>
      </c>
      <c r="G28" s="16"/>
      <c r="H28" s="18">
        <v>2304</v>
      </c>
      <c r="I28" s="18">
        <v>2112</v>
      </c>
      <c r="J28" s="19">
        <f t="shared" si="1"/>
        <v>0.9166666666666666</v>
      </c>
      <c r="K28" s="16"/>
      <c r="L28" s="19">
        <f t="shared" si="2"/>
        <v>-0.012517882689556559</v>
      </c>
    </row>
    <row r="29" spans="2:12" ht="12.75">
      <c r="B29" s="23">
        <v>111004</v>
      </c>
      <c r="C29" s="17" t="s">
        <v>217</v>
      </c>
      <c r="D29" s="77">
        <v>6768</v>
      </c>
      <c r="E29" s="77">
        <v>5824</v>
      </c>
      <c r="F29" s="21">
        <f t="shared" si="0"/>
        <v>0.8605200945626478</v>
      </c>
      <c r="G29" s="17"/>
      <c r="H29" s="20">
        <v>1056</v>
      </c>
      <c r="I29" s="20">
        <v>1024</v>
      </c>
      <c r="J29" s="21">
        <f t="shared" si="1"/>
        <v>0.9696969696969697</v>
      </c>
      <c r="K29" s="17"/>
      <c r="L29" s="21">
        <f t="shared" si="2"/>
        <v>0.10917687513432195</v>
      </c>
    </row>
    <row r="30" spans="2:12" ht="12.75">
      <c r="B30" s="22">
        <v>120501</v>
      </c>
      <c r="C30" s="16" t="s">
        <v>218</v>
      </c>
      <c r="D30" s="72">
        <v>57184</v>
      </c>
      <c r="E30" s="72">
        <v>53008</v>
      </c>
      <c r="F30" s="19">
        <f t="shared" si="0"/>
        <v>0.9269725797425853</v>
      </c>
      <c r="G30" s="16"/>
      <c r="H30" s="18">
        <v>1088</v>
      </c>
      <c r="I30" s="18">
        <v>896</v>
      </c>
      <c r="J30" s="19">
        <f t="shared" si="1"/>
        <v>0.8235294117647058</v>
      </c>
      <c r="K30" s="16"/>
      <c r="L30" s="19">
        <f t="shared" si="2"/>
        <v>-0.10344316797787945</v>
      </c>
    </row>
    <row r="31" spans="2:12" ht="12.75">
      <c r="B31" s="23">
        <v>120503</v>
      </c>
      <c r="C31" s="17" t="s">
        <v>219</v>
      </c>
      <c r="D31" s="77">
        <v>170416</v>
      </c>
      <c r="E31" s="77">
        <v>148984</v>
      </c>
      <c r="F31" s="21">
        <f t="shared" si="0"/>
        <v>0.874237160829969</v>
      </c>
      <c r="G31" s="17"/>
      <c r="H31" s="20">
        <v>5632</v>
      </c>
      <c r="I31" s="20">
        <v>4928</v>
      </c>
      <c r="J31" s="21">
        <f t="shared" si="1"/>
        <v>0.875</v>
      </c>
      <c r="K31" s="17"/>
      <c r="L31" s="21">
        <f t="shared" si="2"/>
        <v>0.0007628391700309489</v>
      </c>
    </row>
    <row r="32" spans="2:12" ht="12.75">
      <c r="B32" s="23">
        <v>120504</v>
      </c>
      <c r="C32" s="17" t="s">
        <v>220</v>
      </c>
      <c r="D32" s="77">
        <v>89216</v>
      </c>
      <c r="E32" s="77">
        <v>77792</v>
      </c>
      <c r="F32" s="21">
        <f t="shared" si="0"/>
        <v>0.8719512195121951</v>
      </c>
      <c r="G32" s="17"/>
      <c r="H32" s="20">
        <v>336</v>
      </c>
      <c r="I32" s="20">
        <v>336</v>
      </c>
      <c r="J32" s="21">
        <f t="shared" si="1"/>
        <v>1</v>
      </c>
      <c r="K32" s="17"/>
      <c r="L32" s="21">
        <f t="shared" si="2"/>
        <v>0.12804878048780488</v>
      </c>
    </row>
    <row r="33" spans="2:12" ht="12.75">
      <c r="B33" s="23">
        <v>130101</v>
      </c>
      <c r="C33" s="17" t="s">
        <v>221</v>
      </c>
      <c r="D33" s="77">
        <v>101120</v>
      </c>
      <c r="E33" s="77">
        <v>87072</v>
      </c>
      <c r="F33" s="21">
        <f t="shared" si="0"/>
        <v>0.8610759493670886</v>
      </c>
      <c r="G33" s="17"/>
      <c r="H33" s="20">
        <v>3744</v>
      </c>
      <c r="I33" s="20">
        <v>3360</v>
      </c>
      <c r="J33" s="21">
        <f t="shared" si="1"/>
        <v>0.8974358974358975</v>
      </c>
      <c r="K33" s="17"/>
      <c r="L33" s="21">
        <f t="shared" si="2"/>
        <v>0.03635994806880882</v>
      </c>
    </row>
    <row r="34" spans="2:12" ht="12.75">
      <c r="B34" s="23">
        <v>131001</v>
      </c>
      <c r="C34" s="17" t="s">
        <v>222</v>
      </c>
      <c r="D34" s="77">
        <v>4896</v>
      </c>
      <c r="E34" s="77">
        <v>3840</v>
      </c>
      <c r="F34" s="21">
        <f t="shared" si="0"/>
        <v>0.7843137254901961</v>
      </c>
      <c r="G34" s="17"/>
      <c r="H34" s="20">
        <v>816</v>
      </c>
      <c r="I34" s="20">
        <v>720</v>
      </c>
      <c r="J34" s="21">
        <f t="shared" si="1"/>
        <v>0.8823529411764706</v>
      </c>
      <c r="K34" s="17"/>
      <c r="L34" s="21">
        <f t="shared" si="2"/>
        <v>0.0980392156862745</v>
      </c>
    </row>
    <row r="35" spans="2:12" ht="12.75">
      <c r="B35" s="23">
        <v>140101</v>
      </c>
      <c r="C35" s="17" t="s">
        <v>223</v>
      </c>
      <c r="D35" s="77">
        <v>8864</v>
      </c>
      <c r="E35" s="77">
        <v>7040</v>
      </c>
      <c r="F35" s="21">
        <f t="shared" si="0"/>
        <v>0.7942238267148014</v>
      </c>
      <c r="G35" s="17"/>
      <c r="H35" s="20">
        <v>384</v>
      </c>
      <c r="I35" s="20">
        <v>320</v>
      </c>
      <c r="J35" s="21">
        <f t="shared" si="1"/>
        <v>0.8333333333333334</v>
      </c>
      <c r="K35" s="17"/>
      <c r="L35" s="21">
        <f t="shared" si="2"/>
        <v>0.039109506618531964</v>
      </c>
    </row>
    <row r="36" spans="2:12" ht="12.75">
      <c r="B36" s="22">
        <v>141001</v>
      </c>
      <c r="C36" s="16" t="s">
        <v>224</v>
      </c>
      <c r="D36" s="72">
        <v>2544</v>
      </c>
      <c r="E36" s="72">
        <v>2096</v>
      </c>
      <c r="F36" s="19">
        <f t="shared" si="0"/>
        <v>0.8238993710691824</v>
      </c>
      <c r="G36" s="16"/>
      <c r="H36" s="18">
        <v>768</v>
      </c>
      <c r="I36" s="18">
        <v>320</v>
      </c>
      <c r="J36" s="19">
        <f t="shared" si="1"/>
        <v>0.4166666666666667</v>
      </c>
      <c r="K36" s="16"/>
      <c r="L36" s="19">
        <f t="shared" si="2"/>
        <v>-0.40723270440251574</v>
      </c>
    </row>
    <row r="37" spans="2:12" ht="12.75">
      <c r="B37" s="22">
        <v>141101</v>
      </c>
      <c r="C37" s="16" t="s">
        <v>225</v>
      </c>
      <c r="D37" s="72">
        <v>11216</v>
      </c>
      <c r="E37" s="72">
        <v>9136</v>
      </c>
      <c r="F37" s="19">
        <f t="shared" si="0"/>
        <v>0.8145506419400856</v>
      </c>
      <c r="G37" s="16"/>
      <c r="H37" s="18">
        <v>816</v>
      </c>
      <c r="I37" s="18">
        <v>528</v>
      </c>
      <c r="J37" s="19">
        <f t="shared" si="1"/>
        <v>0.6470588235294118</v>
      </c>
      <c r="K37" s="16"/>
      <c r="L37" s="19">
        <f t="shared" si="2"/>
        <v>-0.16749181841067384</v>
      </c>
    </row>
    <row r="38" spans="2:12" ht="12.75">
      <c r="B38" s="23">
        <v>150000</v>
      </c>
      <c r="C38" s="17" t="s">
        <v>226</v>
      </c>
      <c r="D38" s="77">
        <v>14144</v>
      </c>
      <c r="E38" s="77">
        <v>12656</v>
      </c>
      <c r="F38" s="21">
        <f t="shared" si="0"/>
        <v>0.8947963800904978</v>
      </c>
      <c r="G38" s="17"/>
      <c r="H38" s="20">
        <v>336</v>
      </c>
      <c r="I38" s="20">
        <v>336</v>
      </c>
      <c r="J38" s="21">
        <f t="shared" si="1"/>
        <v>1</v>
      </c>
      <c r="K38" s="17"/>
      <c r="L38" s="21">
        <f t="shared" si="2"/>
        <v>0.10520361990950222</v>
      </c>
    </row>
    <row r="39" spans="2:12" ht="12.75">
      <c r="B39" s="22">
        <v>150304</v>
      </c>
      <c r="C39" s="16" t="s">
        <v>227</v>
      </c>
      <c r="D39" s="72">
        <v>21808</v>
      </c>
      <c r="E39" s="72">
        <v>19936</v>
      </c>
      <c r="F39" s="19">
        <f t="shared" si="0"/>
        <v>0.9141599413059428</v>
      </c>
      <c r="G39" s="16"/>
      <c r="H39" s="18">
        <v>768</v>
      </c>
      <c r="I39" s="18">
        <v>672</v>
      </c>
      <c r="J39" s="19">
        <f t="shared" si="1"/>
        <v>0.875</v>
      </c>
      <c r="K39" s="16"/>
      <c r="L39" s="19">
        <f t="shared" si="2"/>
        <v>-0.0391599413059428</v>
      </c>
    </row>
    <row r="40" spans="2:12" ht="12.75">
      <c r="B40" s="22">
        <v>150305</v>
      </c>
      <c r="C40" s="16" t="s">
        <v>228</v>
      </c>
      <c r="D40" s="72">
        <v>29232</v>
      </c>
      <c r="E40" s="72">
        <v>26576</v>
      </c>
      <c r="F40" s="19">
        <f t="shared" si="0"/>
        <v>0.9091406677613574</v>
      </c>
      <c r="G40" s="16"/>
      <c r="H40" s="18">
        <v>5824</v>
      </c>
      <c r="I40" s="18">
        <v>4768</v>
      </c>
      <c r="J40" s="19">
        <f t="shared" si="1"/>
        <v>0.8186813186813187</v>
      </c>
      <c r="K40" s="16"/>
      <c r="L40" s="19">
        <f t="shared" si="2"/>
        <v>-0.09045934908003872</v>
      </c>
    </row>
    <row r="41" spans="2:12" ht="12.75">
      <c r="B41" s="23">
        <v>150404</v>
      </c>
      <c r="C41" s="17" t="s">
        <v>229</v>
      </c>
      <c r="D41" s="77">
        <v>92016</v>
      </c>
      <c r="E41" s="77">
        <v>84800</v>
      </c>
      <c r="F41" s="21">
        <f t="shared" si="0"/>
        <v>0.9215788558511563</v>
      </c>
      <c r="G41" s="17"/>
      <c r="H41" s="20">
        <v>512</v>
      </c>
      <c r="I41" s="20">
        <v>512</v>
      </c>
      <c r="J41" s="21">
        <f t="shared" si="1"/>
        <v>1</v>
      </c>
      <c r="K41" s="17"/>
      <c r="L41" s="21">
        <f t="shared" si="2"/>
        <v>0.07842114414884371</v>
      </c>
    </row>
    <row r="42" spans="2:12" ht="12.75">
      <c r="B42" s="22">
        <v>150702</v>
      </c>
      <c r="C42" s="16" t="s">
        <v>230</v>
      </c>
      <c r="D42" s="72">
        <v>13104</v>
      </c>
      <c r="E42" s="72">
        <v>11984</v>
      </c>
      <c r="F42" s="19">
        <f aca="true" t="shared" si="3" ref="F42:F73">E42/D42</f>
        <v>0.9145299145299145</v>
      </c>
      <c r="G42" s="16"/>
      <c r="H42" s="18">
        <v>912</v>
      </c>
      <c r="I42" s="18">
        <v>672</v>
      </c>
      <c r="J42" s="19">
        <f t="shared" si="1"/>
        <v>0.7368421052631579</v>
      </c>
      <c r="K42" s="16"/>
      <c r="L42" s="19">
        <f t="shared" si="2"/>
        <v>-0.17768780926675665</v>
      </c>
    </row>
    <row r="43" spans="2:12" ht="12.75">
      <c r="B43" s="22">
        <v>151201</v>
      </c>
      <c r="C43" s="16" t="s">
        <v>231</v>
      </c>
      <c r="D43" s="72">
        <v>432880</v>
      </c>
      <c r="E43" s="72">
        <v>380960</v>
      </c>
      <c r="F43" s="19">
        <f t="shared" si="3"/>
        <v>0.880059138791351</v>
      </c>
      <c r="G43" s="16"/>
      <c r="H43" s="18">
        <v>5632</v>
      </c>
      <c r="I43" s="18">
        <v>4768</v>
      </c>
      <c r="J43" s="19">
        <f t="shared" si="1"/>
        <v>0.8465909090909091</v>
      </c>
      <c r="K43" s="16"/>
      <c r="L43" s="19">
        <f t="shared" si="2"/>
        <v>-0.03346822970044194</v>
      </c>
    </row>
    <row r="44" spans="2:12" ht="12.75">
      <c r="B44" s="22">
        <v>151202</v>
      </c>
      <c r="C44" s="16" t="s">
        <v>232</v>
      </c>
      <c r="D44" s="72">
        <v>211680</v>
      </c>
      <c r="E44" s="72">
        <v>192576</v>
      </c>
      <c r="F44" s="19">
        <f t="shared" si="3"/>
        <v>0.909750566893424</v>
      </c>
      <c r="G44" s="16"/>
      <c r="H44" s="18">
        <v>4896</v>
      </c>
      <c r="I44" s="18">
        <v>4416</v>
      </c>
      <c r="J44" s="19">
        <f aca="true" t="shared" si="4" ref="J44:J75">I44/H44</f>
        <v>0.9019607843137255</v>
      </c>
      <c r="K44" s="16"/>
      <c r="L44" s="19">
        <f aca="true" t="shared" si="5" ref="L44:L75">+J44-F44</f>
        <v>-0.007789782579698534</v>
      </c>
    </row>
    <row r="45" spans="2:12" ht="12.75">
      <c r="B45" s="23">
        <v>151301</v>
      </c>
      <c r="C45" s="17" t="s">
        <v>233</v>
      </c>
      <c r="D45" s="77">
        <v>333731</v>
      </c>
      <c r="E45" s="77">
        <v>291871</v>
      </c>
      <c r="F45" s="21">
        <f t="shared" si="3"/>
        <v>0.8745696384213633</v>
      </c>
      <c r="G45" s="17"/>
      <c r="H45" s="20">
        <v>1872</v>
      </c>
      <c r="I45" s="20">
        <v>1744</v>
      </c>
      <c r="J45" s="21">
        <f t="shared" si="4"/>
        <v>0.9316239316239316</v>
      </c>
      <c r="K45" s="17"/>
      <c r="L45" s="21">
        <f t="shared" si="5"/>
        <v>0.057054293202568385</v>
      </c>
    </row>
    <row r="46" spans="2:12" ht="12.75">
      <c r="B46" s="22">
        <v>151302</v>
      </c>
      <c r="C46" s="16" t="s">
        <v>234</v>
      </c>
      <c r="D46" s="72">
        <v>249408</v>
      </c>
      <c r="E46" s="72">
        <v>218768</v>
      </c>
      <c r="F46" s="19">
        <f t="shared" si="3"/>
        <v>0.8771490890428535</v>
      </c>
      <c r="G46" s="16"/>
      <c r="H46" s="18">
        <v>12544</v>
      </c>
      <c r="I46" s="18">
        <v>9856</v>
      </c>
      <c r="J46" s="19">
        <f t="shared" si="4"/>
        <v>0.7857142857142857</v>
      </c>
      <c r="K46" s="16"/>
      <c r="L46" s="19">
        <f t="shared" si="5"/>
        <v>-0.09143480332856779</v>
      </c>
    </row>
    <row r="47" spans="2:12" ht="12.75">
      <c r="B47" s="23">
        <v>151303</v>
      </c>
      <c r="C47" s="17" t="s">
        <v>235</v>
      </c>
      <c r="D47" s="77">
        <v>87936</v>
      </c>
      <c r="E47" s="77">
        <v>77952</v>
      </c>
      <c r="F47" s="21">
        <f t="shared" si="3"/>
        <v>0.8864628820960698</v>
      </c>
      <c r="G47" s="17"/>
      <c r="H47" s="20">
        <v>768</v>
      </c>
      <c r="I47" s="20">
        <v>704</v>
      </c>
      <c r="J47" s="21">
        <f t="shared" si="4"/>
        <v>0.9166666666666666</v>
      </c>
      <c r="K47" s="17"/>
      <c r="L47" s="21">
        <f t="shared" si="5"/>
        <v>0.030203784570596803</v>
      </c>
    </row>
    <row r="48" spans="2:12" ht="12.75">
      <c r="B48" s="23">
        <v>151305</v>
      </c>
      <c r="C48" s="17" t="s">
        <v>236</v>
      </c>
      <c r="D48" s="77">
        <v>22544</v>
      </c>
      <c r="E48" s="77">
        <v>20720</v>
      </c>
      <c r="F48" s="21">
        <f t="shared" si="3"/>
        <v>0.9190915542938254</v>
      </c>
      <c r="G48" s="17"/>
      <c r="H48" s="20">
        <v>768</v>
      </c>
      <c r="I48" s="20">
        <v>704</v>
      </c>
      <c r="J48" s="21">
        <f t="shared" si="4"/>
        <v>0.9166666666666666</v>
      </c>
      <c r="K48" s="17"/>
      <c r="L48" s="21">
        <f t="shared" si="5"/>
        <v>-0.002424887627158756</v>
      </c>
    </row>
    <row r="49" spans="2:12" ht="12.75">
      <c r="B49" s="23">
        <v>160104</v>
      </c>
      <c r="C49" s="17" t="s">
        <v>237</v>
      </c>
      <c r="D49" s="77">
        <v>448800</v>
      </c>
      <c r="E49" s="77">
        <v>370272</v>
      </c>
      <c r="F49" s="21">
        <f t="shared" si="3"/>
        <v>0.8250267379679145</v>
      </c>
      <c r="G49" s="17"/>
      <c r="H49" s="20">
        <v>21552</v>
      </c>
      <c r="I49" s="20">
        <v>17904</v>
      </c>
      <c r="J49" s="21">
        <f t="shared" si="4"/>
        <v>0.8307349665924276</v>
      </c>
      <c r="K49" s="17"/>
      <c r="L49" s="21">
        <f t="shared" si="5"/>
        <v>0.005708228624513145</v>
      </c>
    </row>
    <row r="50" spans="2:12" ht="12.75">
      <c r="B50" s="23">
        <v>160402</v>
      </c>
      <c r="C50" s="17" t="s">
        <v>238</v>
      </c>
      <c r="D50" s="77">
        <v>5760</v>
      </c>
      <c r="E50" s="77">
        <v>3840</v>
      </c>
      <c r="F50" s="21">
        <f t="shared" si="3"/>
        <v>0.6666666666666666</v>
      </c>
      <c r="G50" s="17"/>
      <c r="H50" s="20">
        <v>1760</v>
      </c>
      <c r="I50" s="20">
        <v>1440</v>
      </c>
      <c r="J50" s="21">
        <f t="shared" si="4"/>
        <v>0.8181818181818182</v>
      </c>
      <c r="K50" s="17"/>
      <c r="L50" s="21">
        <f t="shared" si="5"/>
        <v>0.1515151515151516</v>
      </c>
    </row>
    <row r="51" spans="2:12" ht="12.75">
      <c r="B51" s="22">
        <v>160501</v>
      </c>
      <c r="C51" s="16" t="s">
        <v>239</v>
      </c>
      <c r="D51" s="72">
        <v>42608</v>
      </c>
      <c r="E51" s="72">
        <v>29920</v>
      </c>
      <c r="F51" s="19">
        <f t="shared" si="3"/>
        <v>0.7022155463762674</v>
      </c>
      <c r="G51" s="16"/>
      <c r="H51" s="18">
        <v>1760</v>
      </c>
      <c r="I51" s="18">
        <v>1040</v>
      </c>
      <c r="J51" s="19">
        <f t="shared" si="4"/>
        <v>0.5909090909090909</v>
      </c>
      <c r="K51" s="16"/>
      <c r="L51" s="19">
        <f t="shared" si="5"/>
        <v>-0.11130645546717644</v>
      </c>
    </row>
    <row r="52" spans="2:12" ht="12.75">
      <c r="B52" s="22">
        <v>160901</v>
      </c>
      <c r="C52" s="16" t="s">
        <v>240</v>
      </c>
      <c r="D52" s="72">
        <v>107680</v>
      </c>
      <c r="E52" s="72">
        <v>82880</v>
      </c>
      <c r="F52" s="19">
        <f t="shared" si="3"/>
        <v>0.7696879643387816</v>
      </c>
      <c r="G52" s="16"/>
      <c r="H52" s="18">
        <v>7120</v>
      </c>
      <c r="I52" s="18">
        <v>5040</v>
      </c>
      <c r="J52" s="19">
        <f t="shared" si="4"/>
        <v>0.7078651685393258</v>
      </c>
      <c r="K52" s="16"/>
      <c r="L52" s="19">
        <f t="shared" si="5"/>
        <v>-0.06182279579945582</v>
      </c>
    </row>
    <row r="53" spans="2:12" ht="12.75">
      <c r="B53" s="22">
        <v>160905</v>
      </c>
      <c r="C53" s="16" t="s">
        <v>241</v>
      </c>
      <c r="D53" s="72">
        <v>1466720</v>
      </c>
      <c r="E53" s="72">
        <v>1165872</v>
      </c>
      <c r="F53" s="19">
        <f t="shared" si="3"/>
        <v>0.7948838224064579</v>
      </c>
      <c r="G53" s="16"/>
      <c r="H53" s="18">
        <v>36288</v>
      </c>
      <c r="I53" s="18">
        <v>26048</v>
      </c>
      <c r="J53" s="19">
        <f t="shared" si="4"/>
        <v>0.7178130511463845</v>
      </c>
      <c r="K53" s="16"/>
      <c r="L53" s="19">
        <f t="shared" si="5"/>
        <v>-0.07707077126007345</v>
      </c>
    </row>
    <row r="54" spans="2:12" ht="12.75">
      <c r="B54" s="22">
        <v>161603</v>
      </c>
      <c r="C54" s="16" t="s">
        <v>242</v>
      </c>
      <c r="D54" s="72">
        <v>207376</v>
      </c>
      <c r="E54" s="72">
        <v>182336</v>
      </c>
      <c r="F54" s="19">
        <f t="shared" si="3"/>
        <v>0.8792531440475272</v>
      </c>
      <c r="G54" s="16"/>
      <c r="H54" s="18">
        <v>17472</v>
      </c>
      <c r="I54" s="18">
        <v>12928</v>
      </c>
      <c r="J54" s="19">
        <f t="shared" si="4"/>
        <v>0.73992673992674</v>
      </c>
      <c r="K54" s="16"/>
      <c r="L54" s="19">
        <f t="shared" si="5"/>
        <v>-0.13932640412078723</v>
      </c>
    </row>
    <row r="55" spans="2:12" ht="12.75">
      <c r="B55" s="22">
        <v>190401</v>
      </c>
      <c r="C55" s="16" t="s">
        <v>243</v>
      </c>
      <c r="D55" s="72">
        <v>51456</v>
      </c>
      <c r="E55" s="72">
        <v>41760</v>
      </c>
      <c r="F55" s="19">
        <f t="shared" si="3"/>
        <v>0.8115671641791045</v>
      </c>
      <c r="G55" s="16"/>
      <c r="H55" s="18">
        <v>4368</v>
      </c>
      <c r="I55" s="18">
        <v>3168</v>
      </c>
      <c r="J55" s="19">
        <f t="shared" si="4"/>
        <v>0.7252747252747253</v>
      </c>
      <c r="K55" s="16"/>
      <c r="L55" s="19">
        <f t="shared" si="5"/>
        <v>-0.08629243890437921</v>
      </c>
    </row>
    <row r="56" spans="2:12" ht="12.75">
      <c r="B56" s="23">
        <v>190402</v>
      </c>
      <c r="C56" s="17" t="s">
        <v>244</v>
      </c>
      <c r="D56" s="77">
        <v>36384</v>
      </c>
      <c r="E56" s="77">
        <v>26640</v>
      </c>
      <c r="F56" s="21">
        <f t="shared" si="3"/>
        <v>0.7321899736147758</v>
      </c>
      <c r="G56" s="17"/>
      <c r="H56" s="20">
        <v>11712</v>
      </c>
      <c r="I56" s="20">
        <v>9360</v>
      </c>
      <c r="J56" s="21">
        <f t="shared" si="4"/>
        <v>0.7991803278688525</v>
      </c>
      <c r="K56" s="17"/>
      <c r="L56" s="21">
        <f t="shared" si="5"/>
        <v>0.06699035425407673</v>
      </c>
    </row>
    <row r="57" spans="2:12" ht="12.75">
      <c r="B57" s="23">
        <v>190501</v>
      </c>
      <c r="C57" s="17" t="s">
        <v>245</v>
      </c>
      <c r="D57" s="77">
        <v>327632</v>
      </c>
      <c r="E57" s="77">
        <v>271616</v>
      </c>
      <c r="F57" s="21">
        <f t="shared" si="3"/>
        <v>0.8290276896029691</v>
      </c>
      <c r="G57" s="17"/>
      <c r="H57" s="20">
        <v>10656</v>
      </c>
      <c r="I57" s="20">
        <v>9024</v>
      </c>
      <c r="J57" s="21">
        <f t="shared" si="4"/>
        <v>0.8468468468468469</v>
      </c>
      <c r="K57" s="17"/>
      <c r="L57" s="21">
        <f t="shared" si="5"/>
        <v>0.017819157243877726</v>
      </c>
    </row>
    <row r="58" spans="2:12" ht="12.75">
      <c r="B58" s="22">
        <v>190701</v>
      </c>
      <c r="C58" s="16" t="s">
        <v>246</v>
      </c>
      <c r="D58" s="72">
        <v>104880</v>
      </c>
      <c r="E58" s="72">
        <v>92784</v>
      </c>
      <c r="F58" s="19">
        <f t="shared" si="3"/>
        <v>0.8846681922196796</v>
      </c>
      <c r="G58" s="16"/>
      <c r="H58" s="18">
        <v>4480</v>
      </c>
      <c r="I58" s="18">
        <v>3392</v>
      </c>
      <c r="J58" s="19">
        <f t="shared" si="4"/>
        <v>0.7571428571428571</v>
      </c>
      <c r="K58" s="16"/>
      <c r="L58" s="19">
        <f t="shared" si="5"/>
        <v>-0.1275253350768225</v>
      </c>
    </row>
    <row r="59" spans="2:12" ht="12.75">
      <c r="B59" s="22">
        <v>190706</v>
      </c>
      <c r="C59" s="16" t="s">
        <v>247</v>
      </c>
      <c r="D59" s="72">
        <v>271616</v>
      </c>
      <c r="E59" s="72">
        <v>248288</v>
      </c>
      <c r="F59" s="19">
        <f t="shared" si="3"/>
        <v>0.9141140433553252</v>
      </c>
      <c r="G59" s="16"/>
      <c r="H59" s="18">
        <v>5856</v>
      </c>
      <c r="I59" s="18">
        <v>5152</v>
      </c>
      <c r="J59" s="19">
        <f t="shared" si="4"/>
        <v>0.8797814207650273</v>
      </c>
      <c r="K59" s="16"/>
      <c r="L59" s="19">
        <f t="shared" si="5"/>
        <v>-0.0343326225902979</v>
      </c>
    </row>
    <row r="60" spans="2:12" ht="12.75">
      <c r="B60" s="23">
        <v>190708</v>
      </c>
      <c r="C60" s="17" t="s">
        <v>248</v>
      </c>
      <c r="D60" s="77">
        <v>273424</v>
      </c>
      <c r="E60" s="77">
        <v>246944</v>
      </c>
      <c r="F60" s="21">
        <f t="shared" si="3"/>
        <v>0.9031540757212242</v>
      </c>
      <c r="G60" s="17"/>
      <c r="H60" s="20">
        <v>9728</v>
      </c>
      <c r="I60" s="20">
        <v>8800</v>
      </c>
      <c r="J60" s="21">
        <f t="shared" si="4"/>
        <v>0.9046052631578947</v>
      </c>
      <c r="K60" s="17"/>
      <c r="L60" s="21">
        <f t="shared" si="5"/>
        <v>0.001451187436670498</v>
      </c>
    </row>
    <row r="61" spans="2:12" ht="12.75">
      <c r="B61" s="22">
        <v>190709</v>
      </c>
      <c r="C61" s="16" t="s">
        <v>249</v>
      </c>
      <c r="D61" s="72">
        <v>473304</v>
      </c>
      <c r="E61" s="72">
        <v>430872</v>
      </c>
      <c r="F61" s="19">
        <f t="shared" si="3"/>
        <v>0.9103493737640079</v>
      </c>
      <c r="G61" s="16"/>
      <c r="H61" s="18">
        <v>7744</v>
      </c>
      <c r="I61" s="18">
        <v>5184</v>
      </c>
      <c r="J61" s="19">
        <f t="shared" si="4"/>
        <v>0.6694214876033058</v>
      </c>
      <c r="K61" s="16"/>
      <c r="L61" s="19">
        <f t="shared" si="5"/>
        <v>-0.24092788616070215</v>
      </c>
    </row>
    <row r="62" spans="2:12" ht="12.75">
      <c r="B62" s="22">
        <v>220101</v>
      </c>
      <c r="C62" s="16" t="s">
        <v>250</v>
      </c>
      <c r="D62" s="72">
        <v>343488</v>
      </c>
      <c r="E62" s="72">
        <v>295200</v>
      </c>
      <c r="F62" s="19">
        <f t="shared" si="3"/>
        <v>0.859418669647848</v>
      </c>
      <c r="G62" s="16"/>
      <c r="H62" s="18">
        <v>12048</v>
      </c>
      <c r="I62" s="18">
        <v>9936</v>
      </c>
      <c r="J62" s="19">
        <f t="shared" si="4"/>
        <v>0.8247011952191236</v>
      </c>
      <c r="K62" s="16"/>
      <c r="L62" s="19">
        <f t="shared" si="5"/>
        <v>-0.034717474428724415</v>
      </c>
    </row>
    <row r="63" spans="2:12" ht="12.75">
      <c r="B63" s="22">
        <v>220301</v>
      </c>
      <c r="C63" s="16" t="s">
        <v>251</v>
      </c>
      <c r="D63" s="72">
        <v>16672</v>
      </c>
      <c r="E63" s="72">
        <v>14816</v>
      </c>
      <c r="F63" s="19">
        <f t="shared" si="3"/>
        <v>0.8886756238003839</v>
      </c>
      <c r="G63" s="16"/>
      <c r="H63" s="18">
        <v>640</v>
      </c>
      <c r="I63" s="18">
        <v>384</v>
      </c>
      <c r="J63" s="19">
        <f t="shared" si="4"/>
        <v>0.6</v>
      </c>
      <c r="K63" s="16"/>
      <c r="L63" s="19">
        <f t="shared" si="5"/>
        <v>-0.2886756238003839</v>
      </c>
    </row>
    <row r="64" spans="2:12" ht="12.75">
      <c r="B64" s="22">
        <v>220302</v>
      </c>
      <c r="C64" s="16" t="s">
        <v>252</v>
      </c>
      <c r="D64" s="72">
        <v>327780</v>
      </c>
      <c r="E64" s="72">
        <v>289024</v>
      </c>
      <c r="F64" s="19">
        <f t="shared" si="3"/>
        <v>0.8817621575446946</v>
      </c>
      <c r="G64" s="16"/>
      <c r="H64" s="18">
        <v>15472</v>
      </c>
      <c r="I64" s="18">
        <v>13440</v>
      </c>
      <c r="J64" s="19">
        <f t="shared" si="4"/>
        <v>0.8686659772492245</v>
      </c>
      <c r="K64" s="16"/>
      <c r="L64" s="19">
        <f t="shared" si="5"/>
        <v>-0.013096180295470106</v>
      </c>
    </row>
    <row r="65" spans="2:12" ht="12.75">
      <c r="B65" s="23">
        <v>230401</v>
      </c>
      <c r="C65" s="17" t="s">
        <v>253</v>
      </c>
      <c r="D65" s="77">
        <v>6167456</v>
      </c>
      <c r="E65" s="77">
        <v>5039024</v>
      </c>
      <c r="F65" s="21">
        <f t="shared" si="3"/>
        <v>0.81703444661786</v>
      </c>
      <c r="G65" s="17"/>
      <c r="H65" s="20">
        <v>232832</v>
      </c>
      <c r="I65" s="20">
        <v>192064</v>
      </c>
      <c r="J65" s="21">
        <f t="shared" si="4"/>
        <v>0.8249037932930181</v>
      </c>
      <c r="K65" s="17"/>
      <c r="L65" s="21">
        <f t="shared" si="5"/>
        <v>0.007869346675158151</v>
      </c>
    </row>
    <row r="66" spans="2:12" ht="12.75">
      <c r="B66" s="22">
        <v>230501</v>
      </c>
      <c r="C66" s="16" t="s">
        <v>254</v>
      </c>
      <c r="D66" s="72">
        <v>254592</v>
      </c>
      <c r="E66" s="72">
        <v>188048</v>
      </c>
      <c r="F66" s="19">
        <f t="shared" si="3"/>
        <v>0.738624937154349</v>
      </c>
      <c r="G66" s="16"/>
      <c r="H66" s="18">
        <v>912</v>
      </c>
      <c r="I66" s="18">
        <v>624</v>
      </c>
      <c r="J66" s="19">
        <f t="shared" si="4"/>
        <v>0.6842105263157895</v>
      </c>
      <c r="K66" s="16"/>
      <c r="L66" s="19">
        <f t="shared" si="5"/>
        <v>-0.05441441083855947</v>
      </c>
    </row>
    <row r="67" spans="2:12" ht="12.75">
      <c r="B67" s="23">
        <v>230701</v>
      </c>
      <c r="C67" s="17" t="s">
        <v>255</v>
      </c>
      <c r="D67" s="77">
        <v>372144</v>
      </c>
      <c r="E67" s="77">
        <v>298320</v>
      </c>
      <c r="F67" s="21">
        <f t="shared" si="3"/>
        <v>0.8016251773507029</v>
      </c>
      <c r="G67" s="17"/>
      <c r="H67" s="20">
        <v>8064</v>
      </c>
      <c r="I67" s="20">
        <v>6432</v>
      </c>
      <c r="J67" s="21">
        <f t="shared" si="4"/>
        <v>0.7976190476190477</v>
      </c>
      <c r="K67" s="17"/>
      <c r="L67" s="21">
        <f t="shared" si="5"/>
        <v>-0.004006129731655261</v>
      </c>
    </row>
    <row r="68" spans="2:12" ht="12.75">
      <c r="B68" s="22">
        <v>231001</v>
      </c>
      <c r="C68" s="16" t="s">
        <v>256</v>
      </c>
      <c r="D68" s="72">
        <v>2384928</v>
      </c>
      <c r="E68" s="72">
        <v>2069136</v>
      </c>
      <c r="F68" s="19">
        <f t="shared" si="3"/>
        <v>0.8675884555005434</v>
      </c>
      <c r="G68" s="16"/>
      <c r="H68" s="18">
        <v>61392</v>
      </c>
      <c r="I68" s="18">
        <v>51312</v>
      </c>
      <c r="J68" s="19">
        <f t="shared" si="4"/>
        <v>0.8358092259577795</v>
      </c>
      <c r="K68" s="16"/>
      <c r="L68" s="19">
        <f t="shared" si="5"/>
        <v>-0.03177922954276391</v>
      </c>
    </row>
    <row r="69" spans="2:12" ht="12.75">
      <c r="B69" s="22">
        <v>231101</v>
      </c>
      <c r="C69" s="16" t="s">
        <v>257</v>
      </c>
      <c r="D69" s="72">
        <v>175776</v>
      </c>
      <c r="E69" s="72">
        <v>143104</v>
      </c>
      <c r="F69" s="19">
        <f t="shared" si="3"/>
        <v>0.814127070817404</v>
      </c>
      <c r="G69" s="16"/>
      <c r="H69" s="18">
        <v>4416</v>
      </c>
      <c r="I69" s="18">
        <v>3216</v>
      </c>
      <c r="J69" s="19">
        <f t="shared" si="4"/>
        <v>0.7282608695652174</v>
      </c>
      <c r="K69" s="16"/>
      <c r="L69" s="19">
        <f t="shared" si="5"/>
        <v>-0.08586620125218658</v>
      </c>
    </row>
    <row r="70" spans="2:12" ht="12.75">
      <c r="B70" s="22">
        <v>240103</v>
      </c>
      <c r="C70" s="16" t="s">
        <v>258</v>
      </c>
      <c r="D70" s="72">
        <v>427888</v>
      </c>
      <c r="E70" s="72">
        <v>347024</v>
      </c>
      <c r="F70" s="19">
        <f t="shared" si="3"/>
        <v>0.8110159667950492</v>
      </c>
      <c r="G70" s="16"/>
      <c r="H70" s="18">
        <v>66624</v>
      </c>
      <c r="I70" s="18">
        <v>51216</v>
      </c>
      <c r="J70" s="19">
        <f t="shared" si="4"/>
        <v>0.7687319884726225</v>
      </c>
      <c r="K70" s="16"/>
      <c r="L70" s="19">
        <f t="shared" si="5"/>
        <v>-0.042283978322426696</v>
      </c>
    </row>
    <row r="71" spans="2:12" ht="12.75">
      <c r="B71" s="22">
        <v>260101</v>
      </c>
      <c r="C71" s="16" t="s">
        <v>259</v>
      </c>
      <c r="D71" s="72">
        <v>2953184</v>
      </c>
      <c r="E71" s="72">
        <v>2335824</v>
      </c>
      <c r="F71" s="19">
        <f t="shared" si="3"/>
        <v>0.7909510548614648</v>
      </c>
      <c r="G71" s="16"/>
      <c r="H71" s="18">
        <v>108288</v>
      </c>
      <c r="I71" s="18">
        <v>76560</v>
      </c>
      <c r="J71" s="19">
        <f t="shared" si="4"/>
        <v>0.7070035460992907</v>
      </c>
      <c r="K71" s="16"/>
      <c r="L71" s="19">
        <f t="shared" si="5"/>
        <v>-0.08394750876217405</v>
      </c>
    </row>
    <row r="72" spans="2:12" ht="12.75">
      <c r="B72" s="22">
        <v>260301</v>
      </c>
      <c r="C72" s="16" t="s">
        <v>260</v>
      </c>
      <c r="D72" s="72">
        <v>138576</v>
      </c>
      <c r="E72" s="72">
        <v>114560</v>
      </c>
      <c r="F72" s="19">
        <f t="shared" si="3"/>
        <v>0.8266943770927144</v>
      </c>
      <c r="G72" s="16"/>
      <c r="H72" s="18">
        <v>2496</v>
      </c>
      <c r="I72" s="18">
        <v>1152</v>
      </c>
      <c r="J72" s="19">
        <f t="shared" si="4"/>
        <v>0.46153846153846156</v>
      </c>
      <c r="K72" s="16"/>
      <c r="L72" s="19">
        <f t="shared" si="5"/>
        <v>-0.36515591555425286</v>
      </c>
    </row>
    <row r="73" spans="2:12" ht="12.75">
      <c r="B73" s="73">
        <v>260503</v>
      </c>
      <c r="C73" s="74" t="s">
        <v>261</v>
      </c>
      <c r="D73" s="72">
        <v>762688</v>
      </c>
      <c r="E73" s="72">
        <v>647600</v>
      </c>
      <c r="F73" s="19">
        <f t="shared" si="3"/>
        <v>0.849102123017538</v>
      </c>
      <c r="G73" s="74"/>
      <c r="H73" s="72">
        <v>14560</v>
      </c>
      <c r="I73" s="72">
        <v>11312</v>
      </c>
      <c r="J73" s="19">
        <f t="shared" si="4"/>
        <v>0.7769230769230769</v>
      </c>
      <c r="K73" s="74"/>
      <c r="L73" s="19">
        <f t="shared" si="5"/>
        <v>-0.07217904609446102</v>
      </c>
    </row>
    <row r="74" spans="2:12" ht="12.75">
      <c r="B74" s="75">
        <v>260707</v>
      </c>
      <c r="C74" s="76" t="s">
        <v>262</v>
      </c>
      <c r="D74" s="77">
        <v>2700880</v>
      </c>
      <c r="E74" s="77">
        <v>2070016</v>
      </c>
      <c r="F74" s="21">
        <f aca="true" t="shared" si="6" ref="F74:F105">E74/D74</f>
        <v>0.7664227955333076</v>
      </c>
      <c r="G74" s="76"/>
      <c r="H74" s="77">
        <v>49616</v>
      </c>
      <c r="I74" s="77">
        <v>38192</v>
      </c>
      <c r="J74" s="21">
        <f t="shared" si="4"/>
        <v>0.7697516930022573</v>
      </c>
      <c r="K74" s="76"/>
      <c r="L74" s="21">
        <f t="shared" si="5"/>
        <v>0.0033288974689497097</v>
      </c>
    </row>
    <row r="75" spans="2:12" ht="12.75">
      <c r="B75" s="73">
        <v>270101</v>
      </c>
      <c r="C75" s="74" t="s">
        <v>263</v>
      </c>
      <c r="D75" s="72">
        <v>3791265</v>
      </c>
      <c r="E75" s="72">
        <v>2822976</v>
      </c>
      <c r="F75" s="19">
        <f t="shared" si="6"/>
        <v>0.7446000213649007</v>
      </c>
      <c r="G75" s="74"/>
      <c r="H75" s="72">
        <v>156064</v>
      </c>
      <c r="I75" s="72">
        <v>106848</v>
      </c>
      <c r="J75" s="19">
        <f t="shared" si="4"/>
        <v>0.6846421980725856</v>
      </c>
      <c r="K75" s="74"/>
      <c r="L75" s="19">
        <f t="shared" si="5"/>
        <v>-0.05995782329231503</v>
      </c>
    </row>
    <row r="76" spans="2:12" ht="12.75">
      <c r="B76" s="61">
        <v>270199</v>
      </c>
      <c r="C76" s="62" t="s">
        <v>264</v>
      </c>
      <c r="D76" s="63">
        <v>1392</v>
      </c>
      <c r="E76" s="63">
        <v>1200</v>
      </c>
      <c r="F76" s="52">
        <f t="shared" si="6"/>
        <v>0.8620689655172413</v>
      </c>
      <c r="G76" s="62"/>
      <c r="H76" s="63">
        <v>1392</v>
      </c>
      <c r="I76" s="63">
        <v>1200</v>
      </c>
      <c r="J76" s="52">
        <f aca="true" t="shared" si="7" ref="J76:J107">I76/H76</f>
        <v>0.8620689655172413</v>
      </c>
      <c r="K76" s="62"/>
      <c r="L76" s="46" t="s">
        <v>184</v>
      </c>
    </row>
    <row r="77" spans="2:12" ht="12.75">
      <c r="B77" s="73">
        <v>270301</v>
      </c>
      <c r="C77" s="74" t="s">
        <v>265</v>
      </c>
      <c r="D77" s="72">
        <v>646768</v>
      </c>
      <c r="E77" s="72">
        <v>492080</v>
      </c>
      <c r="F77" s="19">
        <f t="shared" si="6"/>
        <v>0.7608292308834079</v>
      </c>
      <c r="G77" s="74"/>
      <c r="H77" s="72">
        <v>29488</v>
      </c>
      <c r="I77" s="72">
        <v>20064</v>
      </c>
      <c r="J77" s="19">
        <f t="shared" si="7"/>
        <v>0.6804123711340206</v>
      </c>
      <c r="K77" s="74"/>
      <c r="L77" s="19">
        <f aca="true" t="shared" si="8" ref="L77:L117">+J77-F77</f>
        <v>-0.08041685974938728</v>
      </c>
    </row>
    <row r="78" spans="2:12" ht="12.75">
      <c r="B78" s="73">
        <v>270501</v>
      </c>
      <c r="C78" s="74" t="s">
        <v>266</v>
      </c>
      <c r="D78" s="72">
        <v>238400</v>
      </c>
      <c r="E78" s="72">
        <v>191472</v>
      </c>
      <c r="F78" s="19">
        <f t="shared" si="6"/>
        <v>0.8031543624161074</v>
      </c>
      <c r="G78" s="74"/>
      <c r="H78" s="72">
        <v>26496</v>
      </c>
      <c r="I78" s="72">
        <v>19072</v>
      </c>
      <c r="J78" s="19">
        <f t="shared" si="7"/>
        <v>0.7198067632850241</v>
      </c>
      <c r="K78" s="74"/>
      <c r="L78" s="19">
        <f t="shared" si="8"/>
        <v>-0.08334759913108325</v>
      </c>
    </row>
    <row r="79" spans="2:12" ht="12.75">
      <c r="B79" s="75">
        <v>310501</v>
      </c>
      <c r="C79" s="76" t="s">
        <v>267</v>
      </c>
      <c r="D79" s="77">
        <v>364912</v>
      </c>
      <c r="E79" s="77">
        <v>307680</v>
      </c>
      <c r="F79" s="21">
        <f t="shared" si="6"/>
        <v>0.8431621870478362</v>
      </c>
      <c r="G79" s="76"/>
      <c r="H79" s="77">
        <v>23072</v>
      </c>
      <c r="I79" s="77">
        <v>19584</v>
      </c>
      <c r="J79" s="21">
        <f t="shared" si="7"/>
        <v>0.8488210818307905</v>
      </c>
      <c r="K79" s="76"/>
      <c r="L79" s="21">
        <f t="shared" si="8"/>
        <v>0.005658894782954338</v>
      </c>
    </row>
    <row r="80" spans="2:12" ht="12.75">
      <c r="B80" s="73">
        <v>320101</v>
      </c>
      <c r="C80" s="74" t="s">
        <v>268</v>
      </c>
      <c r="D80" s="72">
        <v>633064</v>
      </c>
      <c r="E80" s="72">
        <v>557016</v>
      </c>
      <c r="F80" s="19">
        <f t="shared" si="6"/>
        <v>0.8798731249921019</v>
      </c>
      <c r="G80" s="74"/>
      <c r="H80" s="72">
        <v>8608</v>
      </c>
      <c r="I80" s="72">
        <v>7136</v>
      </c>
      <c r="J80" s="19">
        <f t="shared" si="7"/>
        <v>0.828996282527881</v>
      </c>
      <c r="K80" s="74"/>
      <c r="L80" s="19">
        <f t="shared" si="8"/>
        <v>-0.05087684246422086</v>
      </c>
    </row>
    <row r="81" spans="2:12" ht="12.75">
      <c r="B81" s="75">
        <v>320104</v>
      </c>
      <c r="C81" s="76" t="s">
        <v>269</v>
      </c>
      <c r="D81" s="77">
        <v>7500771</v>
      </c>
      <c r="E81" s="77">
        <v>6047094</v>
      </c>
      <c r="F81" s="21">
        <f t="shared" si="6"/>
        <v>0.8061963230179937</v>
      </c>
      <c r="G81" s="76"/>
      <c r="H81" s="77">
        <v>215916</v>
      </c>
      <c r="I81" s="77">
        <v>180780</v>
      </c>
      <c r="J81" s="21">
        <f t="shared" si="7"/>
        <v>0.8372700494636803</v>
      </c>
      <c r="K81" s="76"/>
      <c r="L81" s="21">
        <f t="shared" si="8"/>
        <v>0.031073726445686622</v>
      </c>
    </row>
    <row r="82" spans="2:12" ht="12.75">
      <c r="B82" s="75">
        <v>320108</v>
      </c>
      <c r="C82" s="76" t="s">
        <v>270</v>
      </c>
      <c r="D82" s="77">
        <v>4702769</v>
      </c>
      <c r="E82" s="77">
        <v>4049407</v>
      </c>
      <c r="F82" s="21">
        <f t="shared" si="6"/>
        <v>0.8610686597619402</v>
      </c>
      <c r="G82" s="76"/>
      <c r="H82" s="77">
        <v>106720</v>
      </c>
      <c r="I82" s="77">
        <v>95120</v>
      </c>
      <c r="J82" s="21">
        <f t="shared" si="7"/>
        <v>0.8913043478260869</v>
      </c>
      <c r="K82" s="76"/>
      <c r="L82" s="21">
        <f t="shared" si="8"/>
        <v>0.03023568806414667</v>
      </c>
    </row>
    <row r="83" spans="2:12" ht="12.75">
      <c r="B83" s="73">
        <v>360108</v>
      </c>
      <c r="C83" s="74" t="s">
        <v>271</v>
      </c>
      <c r="D83" s="72">
        <v>2035536</v>
      </c>
      <c r="E83" s="72">
        <v>1729760</v>
      </c>
      <c r="F83" s="19">
        <f t="shared" si="6"/>
        <v>0.8497810895999874</v>
      </c>
      <c r="G83" s="74"/>
      <c r="H83" s="72">
        <v>64560</v>
      </c>
      <c r="I83" s="72">
        <v>50496</v>
      </c>
      <c r="J83" s="19">
        <f t="shared" si="7"/>
        <v>0.7821561338289963</v>
      </c>
      <c r="K83" s="74"/>
      <c r="L83" s="19">
        <f t="shared" si="8"/>
        <v>-0.06762495577099115</v>
      </c>
    </row>
    <row r="84" spans="2:12" ht="12.75">
      <c r="B84" s="75">
        <v>360114</v>
      </c>
      <c r="C84" s="76" t="s">
        <v>272</v>
      </c>
      <c r="D84" s="77">
        <v>36928</v>
      </c>
      <c r="E84" s="77">
        <v>31856</v>
      </c>
      <c r="F84" s="21">
        <f t="shared" si="6"/>
        <v>0.8626516464471404</v>
      </c>
      <c r="G84" s="76"/>
      <c r="H84" s="77">
        <v>1440</v>
      </c>
      <c r="I84" s="77">
        <v>1296</v>
      </c>
      <c r="J84" s="21">
        <f t="shared" si="7"/>
        <v>0.9</v>
      </c>
      <c r="K84" s="76"/>
      <c r="L84" s="21">
        <f t="shared" si="8"/>
        <v>0.03734835355285959</v>
      </c>
    </row>
    <row r="85" spans="2:12" ht="12.75">
      <c r="B85" s="73">
        <v>380101</v>
      </c>
      <c r="C85" s="74" t="s">
        <v>273</v>
      </c>
      <c r="D85" s="72">
        <v>763392</v>
      </c>
      <c r="E85" s="72">
        <v>625344</v>
      </c>
      <c r="F85" s="19">
        <f t="shared" si="6"/>
        <v>0.8191649899396378</v>
      </c>
      <c r="G85" s="74"/>
      <c r="H85" s="72">
        <v>36768</v>
      </c>
      <c r="I85" s="72">
        <v>28272</v>
      </c>
      <c r="J85" s="19">
        <f t="shared" si="7"/>
        <v>0.7689295039164491</v>
      </c>
      <c r="K85" s="74"/>
      <c r="L85" s="19">
        <f t="shared" si="8"/>
        <v>-0.050235486023188725</v>
      </c>
    </row>
    <row r="86" spans="2:12" ht="12.75">
      <c r="B86" s="73">
        <v>380201</v>
      </c>
      <c r="C86" s="74" t="s">
        <v>274</v>
      </c>
      <c r="D86" s="72">
        <v>142464</v>
      </c>
      <c r="E86" s="72">
        <v>116784</v>
      </c>
      <c r="F86" s="19">
        <f t="shared" si="6"/>
        <v>0.819743935309973</v>
      </c>
      <c r="G86" s="74"/>
      <c r="H86" s="72">
        <v>6336</v>
      </c>
      <c r="I86" s="72">
        <v>4800</v>
      </c>
      <c r="J86" s="19">
        <f t="shared" si="7"/>
        <v>0.7575757575757576</v>
      </c>
      <c r="K86" s="74"/>
      <c r="L86" s="19">
        <f t="shared" si="8"/>
        <v>-0.06216817773421546</v>
      </c>
    </row>
    <row r="87" spans="2:12" ht="12.75">
      <c r="B87" s="73">
        <v>400101</v>
      </c>
      <c r="C87" s="74" t="s">
        <v>275</v>
      </c>
      <c r="D87" s="72">
        <v>130672</v>
      </c>
      <c r="E87" s="72">
        <v>118704</v>
      </c>
      <c r="F87" s="19">
        <f t="shared" si="6"/>
        <v>0.9084119015550386</v>
      </c>
      <c r="G87" s="74"/>
      <c r="H87" s="72">
        <v>2112</v>
      </c>
      <c r="I87" s="72">
        <v>1728</v>
      </c>
      <c r="J87" s="19">
        <f t="shared" si="7"/>
        <v>0.8181818181818182</v>
      </c>
      <c r="K87" s="74"/>
      <c r="L87" s="19">
        <f t="shared" si="8"/>
        <v>-0.09023008337322036</v>
      </c>
    </row>
    <row r="88" spans="2:12" ht="12.75">
      <c r="B88" s="73">
        <v>400201</v>
      </c>
      <c r="C88" s="74" t="s">
        <v>276</v>
      </c>
      <c r="D88" s="72">
        <v>207456</v>
      </c>
      <c r="E88" s="72">
        <v>171056</v>
      </c>
      <c r="F88" s="19">
        <f t="shared" si="6"/>
        <v>0.8245411075119543</v>
      </c>
      <c r="G88" s="74"/>
      <c r="H88" s="72">
        <v>4992</v>
      </c>
      <c r="I88" s="72">
        <v>4032</v>
      </c>
      <c r="J88" s="19">
        <f t="shared" si="7"/>
        <v>0.8076923076923077</v>
      </c>
      <c r="K88" s="74"/>
      <c r="L88" s="19">
        <f t="shared" si="8"/>
        <v>-0.016848799819646598</v>
      </c>
    </row>
    <row r="89" spans="2:12" ht="12.75">
      <c r="B89" s="73">
        <v>400501</v>
      </c>
      <c r="C89" s="74" t="s">
        <v>277</v>
      </c>
      <c r="D89" s="72">
        <v>1805408</v>
      </c>
      <c r="E89" s="72">
        <v>1385680</v>
      </c>
      <c r="F89" s="19">
        <f t="shared" si="6"/>
        <v>0.7675162622520783</v>
      </c>
      <c r="G89" s="74"/>
      <c r="H89" s="72">
        <v>38304</v>
      </c>
      <c r="I89" s="72">
        <v>27552</v>
      </c>
      <c r="J89" s="19">
        <f t="shared" si="7"/>
        <v>0.7192982456140351</v>
      </c>
      <c r="K89" s="74"/>
      <c r="L89" s="19">
        <f t="shared" si="8"/>
        <v>-0.04821801663804315</v>
      </c>
    </row>
    <row r="90" spans="2:12" ht="12.75">
      <c r="B90" s="73">
        <v>400504</v>
      </c>
      <c r="C90" s="74" t="s">
        <v>278</v>
      </c>
      <c r="D90" s="72">
        <v>187104</v>
      </c>
      <c r="E90" s="72">
        <v>157440</v>
      </c>
      <c r="F90" s="19">
        <f t="shared" si="6"/>
        <v>0.8414571575166753</v>
      </c>
      <c r="G90" s="74"/>
      <c r="H90" s="72">
        <v>6944</v>
      </c>
      <c r="I90" s="72">
        <v>5200</v>
      </c>
      <c r="J90" s="19">
        <f t="shared" si="7"/>
        <v>0.7488479262672811</v>
      </c>
      <c r="K90" s="74"/>
      <c r="L90" s="19">
        <f t="shared" si="8"/>
        <v>-0.09260923124939413</v>
      </c>
    </row>
    <row r="91" spans="2:12" ht="12.75">
      <c r="B91" s="73">
        <v>400601</v>
      </c>
      <c r="C91" s="74" t="s">
        <v>279</v>
      </c>
      <c r="D91" s="72">
        <v>957008</v>
      </c>
      <c r="E91" s="72">
        <v>801840</v>
      </c>
      <c r="F91" s="19">
        <f t="shared" si="6"/>
        <v>0.8378613344925017</v>
      </c>
      <c r="G91" s="74"/>
      <c r="H91" s="72">
        <v>41088</v>
      </c>
      <c r="I91" s="72">
        <v>33936</v>
      </c>
      <c r="J91" s="19">
        <f t="shared" si="7"/>
        <v>0.8259345794392523</v>
      </c>
      <c r="K91" s="74"/>
      <c r="L91" s="19">
        <f t="shared" si="8"/>
        <v>-0.01192675505324936</v>
      </c>
    </row>
    <row r="92" spans="2:12" ht="12.75">
      <c r="B92" s="75">
        <v>400801</v>
      </c>
      <c r="C92" s="76" t="s">
        <v>280</v>
      </c>
      <c r="D92" s="77">
        <v>677504</v>
      </c>
      <c r="E92" s="77">
        <v>511392</v>
      </c>
      <c r="F92" s="21">
        <f t="shared" si="6"/>
        <v>0.7548176837332325</v>
      </c>
      <c r="G92" s="76"/>
      <c r="H92" s="77">
        <v>28128</v>
      </c>
      <c r="I92" s="77">
        <v>21312</v>
      </c>
      <c r="J92" s="21">
        <f t="shared" si="7"/>
        <v>0.757679180887372</v>
      </c>
      <c r="K92" s="76"/>
      <c r="L92" s="21">
        <f t="shared" si="8"/>
        <v>0.002861497154139414</v>
      </c>
    </row>
    <row r="93" spans="2:12" ht="12.75">
      <c r="B93" s="73">
        <v>410101</v>
      </c>
      <c r="C93" s="74" t="s">
        <v>281</v>
      </c>
      <c r="D93" s="72">
        <v>19040</v>
      </c>
      <c r="E93" s="72">
        <v>15936</v>
      </c>
      <c r="F93" s="19">
        <f t="shared" si="6"/>
        <v>0.8369747899159664</v>
      </c>
      <c r="G93" s="74"/>
      <c r="H93" s="72">
        <v>5120</v>
      </c>
      <c r="I93" s="72">
        <v>3904</v>
      </c>
      <c r="J93" s="19">
        <f t="shared" si="7"/>
        <v>0.7625</v>
      </c>
      <c r="K93" s="74"/>
      <c r="L93" s="19">
        <f t="shared" si="8"/>
        <v>-0.07447478991596646</v>
      </c>
    </row>
    <row r="94" spans="2:12" ht="12.75">
      <c r="B94" s="73">
        <v>420101</v>
      </c>
      <c r="C94" s="74" t="s">
        <v>282</v>
      </c>
      <c r="D94" s="72">
        <v>2514000</v>
      </c>
      <c r="E94" s="72">
        <v>2121984</v>
      </c>
      <c r="F94" s="19">
        <f t="shared" si="6"/>
        <v>0.8440668257756563</v>
      </c>
      <c r="G94" s="74"/>
      <c r="H94" s="72">
        <v>83760</v>
      </c>
      <c r="I94" s="72">
        <v>64848</v>
      </c>
      <c r="J94" s="19">
        <f t="shared" si="7"/>
        <v>0.7742120343839541</v>
      </c>
      <c r="K94" s="74"/>
      <c r="L94" s="19">
        <f t="shared" si="8"/>
        <v>-0.06985479139170214</v>
      </c>
    </row>
    <row r="95" spans="2:12" ht="12.75">
      <c r="B95" s="73">
        <v>420701</v>
      </c>
      <c r="C95" s="74" t="s">
        <v>283</v>
      </c>
      <c r="D95" s="72">
        <v>668976</v>
      </c>
      <c r="E95" s="72">
        <v>579792</v>
      </c>
      <c r="F95" s="19">
        <f t="shared" si="6"/>
        <v>0.8666858003874578</v>
      </c>
      <c r="G95" s="74"/>
      <c r="H95" s="72">
        <v>11712</v>
      </c>
      <c r="I95" s="72">
        <v>9360</v>
      </c>
      <c r="J95" s="19">
        <f t="shared" si="7"/>
        <v>0.7991803278688525</v>
      </c>
      <c r="K95" s="74"/>
      <c r="L95" s="19">
        <f t="shared" si="8"/>
        <v>-0.06750547251860528</v>
      </c>
    </row>
    <row r="96" spans="2:12" ht="12.75">
      <c r="B96" s="73">
        <v>421601</v>
      </c>
      <c r="C96" s="74" t="s">
        <v>284</v>
      </c>
      <c r="D96" s="72">
        <v>40608</v>
      </c>
      <c r="E96" s="72">
        <v>33408</v>
      </c>
      <c r="F96" s="19">
        <f t="shared" si="6"/>
        <v>0.8226950354609929</v>
      </c>
      <c r="G96" s="74"/>
      <c r="H96" s="72">
        <v>3312</v>
      </c>
      <c r="I96" s="72">
        <v>2640</v>
      </c>
      <c r="J96" s="19">
        <f t="shared" si="7"/>
        <v>0.7971014492753623</v>
      </c>
      <c r="K96" s="74"/>
      <c r="L96" s="19">
        <f t="shared" si="8"/>
        <v>-0.025593586185630568</v>
      </c>
    </row>
    <row r="97" spans="2:12" ht="12.75">
      <c r="B97" s="73">
        <v>429999</v>
      </c>
      <c r="C97" s="74" t="s">
        <v>285</v>
      </c>
      <c r="D97" s="72">
        <v>9216</v>
      </c>
      <c r="E97" s="72">
        <v>7680</v>
      </c>
      <c r="F97" s="19">
        <f t="shared" si="6"/>
        <v>0.8333333333333334</v>
      </c>
      <c r="G97" s="74"/>
      <c r="H97" s="72">
        <v>1488</v>
      </c>
      <c r="I97" s="72">
        <v>1200</v>
      </c>
      <c r="J97" s="19">
        <f t="shared" si="7"/>
        <v>0.8064516129032258</v>
      </c>
      <c r="K97" s="74"/>
      <c r="L97" s="19">
        <f t="shared" si="8"/>
        <v>-0.026881720430107614</v>
      </c>
    </row>
    <row r="98" spans="2:12" ht="12.75">
      <c r="B98" s="73">
        <v>430104</v>
      </c>
      <c r="C98" s="74" t="s">
        <v>286</v>
      </c>
      <c r="D98" s="72">
        <v>601392</v>
      </c>
      <c r="E98" s="72">
        <v>543432</v>
      </c>
      <c r="F98" s="19">
        <f t="shared" si="6"/>
        <v>0.9036235932636284</v>
      </c>
      <c r="G98" s="74"/>
      <c r="H98" s="72">
        <v>10896</v>
      </c>
      <c r="I98" s="72">
        <v>9408</v>
      </c>
      <c r="J98" s="19">
        <f t="shared" si="7"/>
        <v>0.8634361233480177</v>
      </c>
      <c r="K98" s="74"/>
      <c r="L98" s="19">
        <f t="shared" si="8"/>
        <v>-0.04018746991561073</v>
      </c>
    </row>
    <row r="99" spans="2:12" ht="12.75">
      <c r="B99" s="75">
        <v>430201</v>
      </c>
      <c r="C99" s="76" t="s">
        <v>287</v>
      </c>
      <c r="D99" s="77">
        <v>43872</v>
      </c>
      <c r="E99" s="77">
        <v>40944</v>
      </c>
      <c r="F99" s="21">
        <f t="shared" si="6"/>
        <v>0.9332603938730853</v>
      </c>
      <c r="G99" s="76"/>
      <c r="H99" s="77">
        <v>912</v>
      </c>
      <c r="I99" s="77">
        <v>912</v>
      </c>
      <c r="J99" s="21">
        <f t="shared" si="7"/>
        <v>1</v>
      </c>
      <c r="K99" s="76"/>
      <c r="L99" s="21">
        <f t="shared" si="8"/>
        <v>0.06673960612691465</v>
      </c>
    </row>
    <row r="100" spans="2:12" ht="12.75">
      <c r="B100" s="73">
        <v>430202</v>
      </c>
      <c r="C100" s="74" t="s">
        <v>288</v>
      </c>
      <c r="D100" s="72">
        <v>25232</v>
      </c>
      <c r="E100" s="72">
        <v>22144</v>
      </c>
      <c r="F100" s="19">
        <f t="shared" si="6"/>
        <v>0.8776157260621433</v>
      </c>
      <c r="G100" s="74"/>
      <c r="H100" s="72">
        <v>1152</v>
      </c>
      <c r="I100" s="72">
        <v>816</v>
      </c>
      <c r="J100" s="19">
        <f t="shared" si="7"/>
        <v>0.7083333333333334</v>
      </c>
      <c r="K100" s="74"/>
      <c r="L100" s="19">
        <f t="shared" si="8"/>
        <v>-0.16928239272880996</v>
      </c>
    </row>
    <row r="101" spans="2:12" ht="12.75">
      <c r="B101" s="73">
        <v>430203</v>
      </c>
      <c r="C101" s="74" t="s">
        <v>289</v>
      </c>
      <c r="D101" s="72">
        <v>291392</v>
      </c>
      <c r="E101" s="72">
        <v>273376</v>
      </c>
      <c r="F101" s="19">
        <f t="shared" si="6"/>
        <v>0.9381726334285087</v>
      </c>
      <c r="G101" s="74"/>
      <c r="H101" s="72">
        <v>20256</v>
      </c>
      <c r="I101" s="72">
        <v>18672</v>
      </c>
      <c r="J101" s="19">
        <f t="shared" si="7"/>
        <v>0.9218009478672986</v>
      </c>
      <c r="K101" s="74"/>
      <c r="L101" s="19">
        <f t="shared" si="8"/>
        <v>-0.016371685561210048</v>
      </c>
    </row>
    <row r="102" spans="2:12" ht="12.75">
      <c r="B102" s="73">
        <v>440701</v>
      </c>
      <c r="C102" s="74" t="s">
        <v>290</v>
      </c>
      <c r="D102" s="72">
        <v>76784</v>
      </c>
      <c r="E102" s="72">
        <v>71296</v>
      </c>
      <c r="F102" s="19">
        <f t="shared" si="6"/>
        <v>0.9285267764117524</v>
      </c>
      <c r="G102" s="74"/>
      <c r="H102" s="72">
        <v>1056</v>
      </c>
      <c r="I102" s="72">
        <v>768</v>
      </c>
      <c r="J102" s="19">
        <f t="shared" si="7"/>
        <v>0.7272727272727273</v>
      </c>
      <c r="K102" s="74"/>
      <c r="L102" s="19">
        <f t="shared" si="8"/>
        <v>-0.20125404913902512</v>
      </c>
    </row>
    <row r="103" spans="2:12" ht="12.75">
      <c r="B103" s="73">
        <v>450201</v>
      </c>
      <c r="C103" s="74" t="s">
        <v>291</v>
      </c>
      <c r="D103" s="72">
        <v>105600</v>
      </c>
      <c r="E103" s="72">
        <v>87456</v>
      </c>
      <c r="F103" s="19">
        <f t="shared" si="6"/>
        <v>0.8281818181818181</v>
      </c>
      <c r="G103" s="74"/>
      <c r="H103" s="72">
        <v>4272</v>
      </c>
      <c r="I103" s="72">
        <v>2928</v>
      </c>
      <c r="J103" s="19">
        <f t="shared" si="7"/>
        <v>0.6853932584269663</v>
      </c>
      <c r="K103" s="74"/>
      <c r="L103" s="19">
        <f t="shared" si="8"/>
        <v>-0.14278855975485183</v>
      </c>
    </row>
    <row r="104" spans="2:12" ht="12.75">
      <c r="B104" s="73">
        <v>450301</v>
      </c>
      <c r="C104" s="74" t="s">
        <v>292</v>
      </c>
      <c r="D104" s="72">
        <v>32736</v>
      </c>
      <c r="E104" s="72">
        <v>27696</v>
      </c>
      <c r="F104" s="19">
        <f t="shared" si="6"/>
        <v>0.8460410557184751</v>
      </c>
      <c r="G104" s="74"/>
      <c r="H104" s="72">
        <v>1440</v>
      </c>
      <c r="I104" s="72">
        <v>912</v>
      </c>
      <c r="J104" s="19">
        <f t="shared" si="7"/>
        <v>0.6333333333333333</v>
      </c>
      <c r="K104" s="74"/>
      <c r="L104" s="19">
        <f t="shared" si="8"/>
        <v>-0.2127077223851418</v>
      </c>
    </row>
    <row r="105" spans="2:12" ht="12.75">
      <c r="B105" s="73">
        <v>450401</v>
      </c>
      <c r="C105" s="74" t="s">
        <v>293</v>
      </c>
      <c r="D105" s="72">
        <v>101136</v>
      </c>
      <c r="E105" s="72">
        <v>82560</v>
      </c>
      <c r="F105" s="19">
        <f t="shared" si="6"/>
        <v>0.8163265306122449</v>
      </c>
      <c r="G105" s="74"/>
      <c r="H105" s="72">
        <v>3120</v>
      </c>
      <c r="I105" s="72">
        <v>2160</v>
      </c>
      <c r="J105" s="19">
        <f t="shared" si="7"/>
        <v>0.6923076923076923</v>
      </c>
      <c r="K105" s="74"/>
      <c r="L105" s="19">
        <f t="shared" si="8"/>
        <v>-0.12401883830455263</v>
      </c>
    </row>
    <row r="106" spans="2:12" ht="12.75">
      <c r="B106" s="73">
        <v>450601</v>
      </c>
      <c r="C106" s="74" t="s">
        <v>294</v>
      </c>
      <c r="D106" s="72">
        <v>1278912</v>
      </c>
      <c r="E106" s="72">
        <v>1019376</v>
      </c>
      <c r="F106" s="19">
        <f aca="true" t="shared" si="9" ref="F106:F137">E106/D106</f>
        <v>0.7970650052544663</v>
      </c>
      <c r="G106" s="74"/>
      <c r="H106" s="72">
        <v>63552</v>
      </c>
      <c r="I106" s="72">
        <v>50256</v>
      </c>
      <c r="J106" s="19">
        <f t="shared" si="7"/>
        <v>0.790785498489426</v>
      </c>
      <c r="K106" s="74"/>
      <c r="L106" s="19">
        <f t="shared" si="8"/>
        <v>-0.006279506765040299</v>
      </c>
    </row>
    <row r="107" spans="2:12" ht="12.75">
      <c r="B107" s="73">
        <v>450701</v>
      </c>
      <c r="C107" s="74" t="s">
        <v>295</v>
      </c>
      <c r="D107" s="72">
        <v>220464</v>
      </c>
      <c r="E107" s="72">
        <v>183312</v>
      </c>
      <c r="F107" s="19">
        <f t="shared" si="9"/>
        <v>0.8314826910516002</v>
      </c>
      <c r="G107" s="74"/>
      <c r="H107" s="72">
        <v>9552</v>
      </c>
      <c r="I107" s="72">
        <v>7392</v>
      </c>
      <c r="J107" s="19">
        <f t="shared" si="7"/>
        <v>0.7738693467336684</v>
      </c>
      <c r="K107" s="74"/>
      <c r="L107" s="19">
        <f t="shared" si="8"/>
        <v>-0.05761334431793186</v>
      </c>
    </row>
    <row r="108" spans="2:12" ht="12.75">
      <c r="B108" s="73">
        <v>451002</v>
      </c>
      <c r="C108" s="74" t="s">
        <v>296</v>
      </c>
      <c r="D108" s="72">
        <v>3902304</v>
      </c>
      <c r="E108" s="72">
        <v>3299712</v>
      </c>
      <c r="F108" s="19">
        <f t="shared" si="9"/>
        <v>0.8455804570838151</v>
      </c>
      <c r="G108" s="74"/>
      <c r="H108" s="72">
        <v>141840</v>
      </c>
      <c r="I108" s="72">
        <v>111984</v>
      </c>
      <c r="J108" s="19">
        <f aca="true" t="shared" si="10" ref="J108:J139">I108/H108</f>
        <v>0.7895093062605752</v>
      </c>
      <c r="K108" s="74"/>
      <c r="L108" s="19">
        <f t="shared" si="8"/>
        <v>-0.05607115082323988</v>
      </c>
    </row>
    <row r="109" spans="2:12" ht="12.75">
      <c r="B109" s="73">
        <v>451101</v>
      </c>
      <c r="C109" s="74" t="s">
        <v>297</v>
      </c>
      <c r="D109" s="72">
        <v>1559424</v>
      </c>
      <c r="E109" s="72">
        <v>1319280</v>
      </c>
      <c r="F109" s="19">
        <f t="shared" si="9"/>
        <v>0.8460046786505787</v>
      </c>
      <c r="G109" s="74"/>
      <c r="H109" s="72">
        <v>61056</v>
      </c>
      <c r="I109" s="72">
        <v>50064</v>
      </c>
      <c r="J109" s="19">
        <f t="shared" si="10"/>
        <v>0.8199685534591195</v>
      </c>
      <c r="K109" s="74"/>
      <c r="L109" s="19">
        <f t="shared" si="8"/>
        <v>-0.02603612519145926</v>
      </c>
    </row>
    <row r="110" spans="2:12" ht="12.75">
      <c r="B110" s="73">
        <v>500301</v>
      </c>
      <c r="C110" s="74" t="s">
        <v>298</v>
      </c>
      <c r="D110" s="72">
        <v>150480</v>
      </c>
      <c r="E110" s="72">
        <v>124000</v>
      </c>
      <c r="F110" s="19">
        <f t="shared" si="9"/>
        <v>0.8240297713981924</v>
      </c>
      <c r="G110" s="74"/>
      <c r="H110" s="72">
        <v>13200</v>
      </c>
      <c r="I110" s="72">
        <v>10176</v>
      </c>
      <c r="J110" s="19">
        <f t="shared" si="10"/>
        <v>0.7709090909090909</v>
      </c>
      <c r="K110" s="74"/>
      <c r="L110" s="19">
        <f t="shared" si="8"/>
        <v>-0.05312068048910157</v>
      </c>
    </row>
    <row r="111" spans="2:12" ht="12.75">
      <c r="B111" s="75">
        <v>500401</v>
      </c>
      <c r="C111" s="76" t="s">
        <v>299</v>
      </c>
      <c r="D111" s="77">
        <v>261792</v>
      </c>
      <c r="E111" s="77">
        <v>226416</v>
      </c>
      <c r="F111" s="21">
        <f t="shared" si="9"/>
        <v>0.8648698203153649</v>
      </c>
      <c r="G111" s="76"/>
      <c r="H111" s="77">
        <v>12384</v>
      </c>
      <c r="I111" s="77">
        <v>10656</v>
      </c>
      <c r="J111" s="21">
        <f t="shared" si="10"/>
        <v>0.8604651162790697</v>
      </c>
      <c r="K111" s="76"/>
      <c r="L111" s="21">
        <f t="shared" si="8"/>
        <v>-0.004404704036295115</v>
      </c>
    </row>
    <row r="112" spans="2:12" ht="12.75">
      <c r="B112" s="73">
        <v>500402</v>
      </c>
      <c r="C112" s="74" t="s">
        <v>300</v>
      </c>
      <c r="D112" s="72">
        <v>136576</v>
      </c>
      <c r="E112" s="72">
        <v>120928</v>
      </c>
      <c r="F112" s="19">
        <f t="shared" si="9"/>
        <v>0.8854264292408622</v>
      </c>
      <c r="G112" s="74"/>
      <c r="H112" s="72">
        <v>13152</v>
      </c>
      <c r="I112" s="72">
        <v>10784</v>
      </c>
      <c r="J112" s="19">
        <f t="shared" si="10"/>
        <v>0.8199513381995134</v>
      </c>
      <c r="K112" s="74"/>
      <c r="L112" s="19">
        <f t="shared" si="8"/>
        <v>-0.06547509104134885</v>
      </c>
    </row>
    <row r="113" spans="2:12" ht="12.75">
      <c r="B113" s="75">
        <v>500406</v>
      </c>
      <c r="C113" s="76" t="s">
        <v>301</v>
      </c>
      <c r="D113" s="77">
        <v>147552</v>
      </c>
      <c r="E113" s="77">
        <v>126096</v>
      </c>
      <c r="F113" s="21">
        <f t="shared" si="9"/>
        <v>0.8545868575146389</v>
      </c>
      <c r="G113" s="76"/>
      <c r="H113" s="77">
        <v>9120</v>
      </c>
      <c r="I113" s="77">
        <v>7872</v>
      </c>
      <c r="J113" s="21">
        <f t="shared" si="10"/>
        <v>0.8631578947368421</v>
      </c>
      <c r="K113" s="76"/>
      <c r="L113" s="21">
        <f t="shared" si="8"/>
        <v>0.008571037222203204</v>
      </c>
    </row>
    <row r="114" spans="2:12" ht="12.75">
      <c r="B114" s="73">
        <v>500408</v>
      </c>
      <c r="C114" s="74" t="s">
        <v>302</v>
      </c>
      <c r="D114" s="72">
        <v>133824</v>
      </c>
      <c r="E114" s="72">
        <v>116976</v>
      </c>
      <c r="F114" s="19">
        <f t="shared" si="9"/>
        <v>0.874103299856528</v>
      </c>
      <c r="G114" s="74"/>
      <c r="H114" s="72">
        <v>9568</v>
      </c>
      <c r="I114" s="72">
        <v>8032</v>
      </c>
      <c r="J114" s="19">
        <f t="shared" si="10"/>
        <v>0.8394648829431438</v>
      </c>
      <c r="K114" s="74"/>
      <c r="L114" s="19">
        <f t="shared" si="8"/>
        <v>-0.03463841691338421</v>
      </c>
    </row>
    <row r="115" spans="2:12" ht="12.75">
      <c r="B115" s="73">
        <v>500409</v>
      </c>
      <c r="C115" s="74" t="s">
        <v>303</v>
      </c>
      <c r="D115" s="72">
        <v>232848</v>
      </c>
      <c r="E115" s="72">
        <v>201920</v>
      </c>
      <c r="F115" s="19">
        <f t="shared" si="9"/>
        <v>0.8671751528894386</v>
      </c>
      <c r="G115" s="74"/>
      <c r="H115" s="72">
        <v>11136</v>
      </c>
      <c r="I115" s="72">
        <v>8640</v>
      </c>
      <c r="J115" s="19">
        <f t="shared" si="10"/>
        <v>0.7758620689655172</v>
      </c>
      <c r="K115" s="74"/>
      <c r="L115" s="19">
        <f t="shared" si="8"/>
        <v>-0.09131308392392135</v>
      </c>
    </row>
    <row r="116" spans="2:12" ht="12.75">
      <c r="B116" s="73">
        <v>500501</v>
      </c>
      <c r="C116" s="74" t="s">
        <v>304</v>
      </c>
      <c r="D116" s="72">
        <v>308448</v>
      </c>
      <c r="E116" s="72">
        <v>265264</v>
      </c>
      <c r="F116" s="19">
        <f t="shared" si="9"/>
        <v>0.8599958501919286</v>
      </c>
      <c r="G116" s="74"/>
      <c r="H116" s="72">
        <v>17248</v>
      </c>
      <c r="I116" s="72">
        <v>13888</v>
      </c>
      <c r="J116" s="19">
        <f t="shared" si="10"/>
        <v>0.8051948051948052</v>
      </c>
      <c r="K116" s="74"/>
      <c r="L116" s="19">
        <f t="shared" si="8"/>
        <v>-0.05480104499712335</v>
      </c>
    </row>
    <row r="117" spans="2:12" ht="12.75">
      <c r="B117" s="73">
        <v>500502</v>
      </c>
      <c r="C117" s="74" t="s">
        <v>305</v>
      </c>
      <c r="D117" s="72">
        <v>44672</v>
      </c>
      <c r="E117" s="72">
        <v>39136</v>
      </c>
      <c r="F117" s="19">
        <f t="shared" si="9"/>
        <v>0.8760744985673352</v>
      </c>
      <c r="G117" s="74"/>
      <c r="H117" s="72">
        <v>3120</v>
      </c>
      <c r="I117" s="72">
        <v>2400</v>
      </c>
      <c r="J117" s="19">
        <f t="shared" si="10"/>
        <v>0.7692307692307693</v>
      </c>
      <c r="K117" s="74"/>
      <c r="L117" s="19">
        <f t="shared" si="8"/>
        <v>-0.10684372933656594</v>
      </c>
    </row>
    <row r="118" spans="2:12" ht="12.75">
      <c r="B118" s="61">
        <v>500504</v>
      </c>
      <c r="C118" s="62" t="s">
        <v>306</v>
      </c>
      <c r="D118" s="63">
        <v>1200</v>
      </c>
      <c r="E118" s="63">
        <v>1200</v>
      </c>
      <c r="F118" s="52">
        <f t="shared" si="9"/>
        <v>1</v>
      </c>
      <c r="G118" s="62"/>
      <c r="H118" s="63">
        <v>1200</v>
      </c>
      <c r="I118" s="63">
        <v>1200</v>
      </c>
      <c r="J118" s="52">
        <f t="shared" si="10"/>
        <v>1</v>
      </c>
      <c r="K118" s="62"/>
      <c r="L118" s="46" t="s">
        <v>184</v>
      </c>
    </row>
    <row r="119" spans="2:12" ht="12.75">
      <c r="B119" s="73">
        <v>500505</v>
      </c>
      <c r="C119" s="74" t="s">
        <v>307</v>
      </c>
      <c r="D119" s="72">
        <v>11562</v>
      </c>
      <c r="E119" s="72">
        <v>10035</v>
      </c>
      <c r="F119" s="19">
        <f t="shared" si="9"/>
        <v>0.8679294239750908</v>
      </c>
      <c r="G119" s="74"/>
      <c r="H119" s="72">
        <v>1392</v>
      </c>
      <c r="I119" s="72">
        <v>864</v>
      </c>
      <c r="J119" s="19">
        <f t="shared" si="10"/>
        <v>0.6206896551724138</v>
      </c>
      <c r="K119" s="74"/>
      <c r="L119" s="19">
        <f aca="true" t="shared" si="11" ref="L119:L160">+J119-F119</f>
        <v>-0.24723976880267695</v>
      </c>
    </row>
    <row r="120" spans="2:12" ht="12.75">
      <c r="B120" s="73">
        <v>500506</v>
      </c>
      <c r="C120" s="74" t="s">
        <v>308</v>
      </c>
      <c r="D120" s="72">
        <v>114096</v>
      </c>
      <c r="E120" s="72">
        <v>103824</v>
      </c>
      <c r="F120" s="19">
        <f t="shared" si="9"/>
        <v>0.9099705511148507</v>
      </c>
      <c r="G120" s="74"/>
      <c r="H120" s="72">
        <v>7600</v>
      </c>
      <c r="I120" s="72">
        <v>6480</v>
      </c>
      <c r="J120" s="19">
        <f t="shared" si="10"/>
        <v>0.8526315789473684</v>
      </c>
      <c r="K120" s="74"/>
      <c r="L120" s="19">
        <f t="shared" si="11"/>
        <v>-0.057338972167482294</v>
      </c>
    </row>
    <row r="121" spans="2:12" ht="12.75">
      <c r="B121" s="75">
        <v>500602</v>
      </c>
      <c r="C121" s="76" t="s">
        <v>309</v>
      </c>
      <c r="D121" s="77">
        <v>80928</v>
      </c>
      <c r="E121" s="77">
        <v>67712</v>
      </c>
      <c r="F121" s="21">
        <f t="shared" si="9"/>
        <v>0.8366943455911428</v>
      </c>
      <c r="G121" s="76"/>
      <c r="H121" s="77">
        <v>3472</v>
      </c>
      <c r="I121" s="77">
        <v>2928</v>
      </c>
      <c r="J121" s="21">
        <f t="shared" si="10"/>
        <v>0.8433179723502304</v>
      </c>
      <c r="K121" s="76"/>
      <c r="L121" s="21">
        <f t="shared" si="11"/>
        <v>0.006623626759087675</v>
      </c>
    </row>
    <row r="122" spans="2:12" ht="12.75">
      <c r="B122" s="73">
        <v>500605</v>
      </c>
      <c r="C122" s="74" t="s">
        <v>310</v>
      </c>
      <c r="D122" s="72">
        <v>183552</v>
      </c>
      <c r="E122" s="72">
        <v>150608</v>
      </c>
      <c r="F122" s="19">
        <f t="shared" si="9"/>
        <v>0.8205195258019525</v>
      </c>
      <c r="G122" s="74"/>
      <c r="H122" s="72">
        <v>18240</v>
      </c>
      <c r="I122" s="72">
        <v>12960</v>
      </c>
      <c r="J122" s="19">
        <f t="shared" si="10"/>
        <v>0.7105263157894737</v>
      </c>
      <c r="K122" s="74"/>
      <c r="L122" s="19">
        <f t="shared" si="11"/>
        <v>-0.10999321001247886</v>
      </c>
    </row>
    <row r="123" spans="2:12" ht="12.75">
      <c r="B123" s="73">
        <v>500703</v>
      </c>
      <c r="C123" s="74" t="s">
        <v>311</v>
      </c>
      <c r="D123" s="72">
        <v>1054304</v>
      </c>
      <c r="E123" s="72">
        <v>909328</v>
      </c>
      <c r="F123" s="19">
        <f t="shared" si="9"/>
        <v>0.8624912738640848</v>
      </c>
      <c r="G123" s="74"/>
      <c r="H123" s="72">
        <v>44400</v>
      </c>
      <c r="I123" s="72">
        <v>37936</v>
      </c>
      <c r="J123" s="19">
        <f t="shared" si="10"/>
        <v>0.8544144144144145</v>
      </c>
      <c r="K123" s="74"/>
      <c r="L123" s="19">
        <f t="shared" si="11"/>
        <v>-0.008076859449670293</v>
      </c>
    </row>
    <row r="124" spans="2:12" ht="12.75">
      <c r="B124" s="73">
        <v>500705</v>
      </c>
      <c r="C124" s="74" t="s">
        <v>312</v>
      </c>
      <c r="D124" s="72">
        <v>367520</v>
      </c>
      <c r="E124" s="72">
        <v>311584</v>
      </c>
      <c r="F124" s="19">
        <f t="shared" si="9"/>
        <v>0.8478014801915542</v>
      </c>
      <c r="G124" s="74"/>
      <c r="H124" s="72">
        <v>19680</v>
      </c>
      <c r="I124" s="72">
        <v>16416</v>
      </c>
      <c r="J124" s="19">
        <f t="shared" si="10"/>
        <v>0.8341463414634146</v>
      </c>
      <c r="K124" s="74"/>
      <c r="L124" s="19">
        <f t="shared" si="11"/>
        <v>-0.013655138728139615</v>
      </c>
    </row>
    <row r="125" spans="2:12" ht="12.75">
      <c r="B125" s="75">
        <v>500708</v>
      </c>
      <c r="C125" s="76" t="s">
        <v>313</v>
      </c>
      <c r="D125" s="77">
        <v>130848</v>
      </c>
      <c r="E125" s="77">
        <v>113024</v>
      </c>
      <c r="F125" s="21">
        <f t="shared" si="9"/>
        <v>0.863780875519687</v>
      </c>
      <c r="G125" s="76"/>
      <c r="H125" s="77">
        <v>4800</v>
      </c>
      <c r="I125" s="77">
        <v>4128</v>
      </c>
      <c r="J125" s="21">
        <f t="shared" si="10"/>
        <v>0.86</v>
      </c>
      <c r="K125" s="76"/>
      <c r="L125" s="21">
        <f t="shared" si="11"/>
        <v>-0.003780875519686977</v>
      </c>
    </row>
    <row r="126" spans="2:12" ht="12.75">
      <c r="B126" s="73">
        <v>500709</v>
      </c>
      <c r="C126" s="74" t="s">
        <v>314</v>
      </c>
      <c r="D126" s="72">
        <v>41696</v>
      </c>
      <c r="E126" s="72">
        <v>36608</v>
      </c>
      <c r="F126" s="19">
        <f t="shared" si="9"/>
        <v>0.8779739063699156</v>
      </c>
      <c r="G126" s="74"/>
      <c r="H126" s="72">
        <v>2688</v>
      </c>
      <c r="I126" s="72">
        <v>2016</v>
      </c>
      <c r="J126" s="19">
        <f t="shared" si="10"/>
        <v>0.75</v>
      </c>
      <c r="K126" s="74"/>
      <c r="L126" s="19">
        <f t="shared" si="11"/>
        <v>-0.12797390636991557</v>
      </c>
    </row>
    <row r="127" spans="2:12" ht="12.75">
      <c r="B127" s="73">
        <v>500710</v>
      </c>
      <c r="C127" s="74" t="s">
        <v>315</v>
      </c>
      <c r="D127" s="72">
        <v>18624</v>
      </c>
      <c r="E127" s="72">
        <v>15840</v>
      </c>
      <c r="F127" s="19">
        <f t="shared" si="9"/>
        <v>0.8505154639175257</v>
      </c>
      <c r="G127" s="74"/>
      <c r="H127" s="72">
        <v>1728</v>
      </c>
      <c r="I127" s="72">
        <v>1344</v>
      </c>
      <c r="J127" s="19">
        <f t="shared" si="10"/>
        <v>0.7777777777777778</v>
      </c>
      <c r="K127" s="74"/>
      <c r="L127" s="19">
        <f t="shared" si="11"/>
        <v>-0.07273768613974796</v>
      </c>
    </row>
    <row r="128" spans="2:12" ht="12.75">
      <c r="B128" s="73">
        <v>500711</v>
      </c>
      <c r="C128" s="74" t="s">
        <v>316</v>
      </c>
      <c r="D128" s="72">
        <v>164640</v>
      </c>
      <c r="E128" s="72">
        <v>141856</v>
      </c>
      <c r="F128" s="19">
        <f t="shared" si="9"/>
        <v>0.8616132167152575</v>
      </c>
      <c r="G128" s="74"/>
      <c r="H128" s="72">
        <v>8544</v>
      </c>
      <c r="I128" s="72">
        <v>7296</v>
      </c>
      <c r="J128" s="19">
        <f t="shared" si="10"/>
        <v>0.8539325842696629</v>
      </c>
      <c r="K128" s="74"/>
      <c r="L128" s="19">
        <f t="shared" si="11"/>
        <v>-0.007680632445594582</v>
      </c>
    </row>
    <row r="129" spans="2:12" ht="12.75">
      <c r="B129" s="73">
        <v>500713</v>
      </c>
      <c r="C129" s="74" t="s">
        <v>317</v>
      </c>
      <c r="D129" s="72">
        <v>22368</v>
      </c>
      <c r="E129" s="72">
        <v>19104</v>
      </c>
      <c r="F129" s="19">
        <f t="shared" si="9"/>
        <v>0.8540772532188842</v>
      </c>
      <c r="G129" s="74"/>
      <c r="H129" s="72">
        <v>1728</v>
      </c>
      <c r="I129" s="72">
        <v>1152</v>
      </c>
      <c r="J129" s="19">
        <f t="shared" si="10"/>
        <v>0.6666666666666666</v>
      </c>
      <c r="K129" s="74"/>
      <c r="L129" s="19">
        <f t="shared" si="11"/>
        <v>-0.18741058655221754</v>
      </c>
    </row>
    <row r="130" spans="2:12" ht="12.75">
      <c r="B130" s="73">
        <v>500902</v>
      </c>
      <c r="C130" s="74" t="s">
        <v>318</v>
      </c>
      <c r="D130" s="72">
        <v>562960</v>
      </c>
      <c r="E130" s="72">
        <v>479616</v>
      </c>
      <c r="F130" s="19">
        <f t="shared" si="9"/>
        <v>0.8519539576524087</v>
      </c>
      <c r="G130" s="74"/>
      <c r="H130" s="72">
        <v>17136</v>
      </c>
      <c r="I130" s="72">
        <v>13584</v>
      </c>
      <c r="J130" s="19">
        <f t="shared" si="10"/>
        <v>0.7927170868347339</v>
      </c>
      <c r="K130" s="74"/>
      <c r="L130" s="19">
        <f t="shared" si="11"/>
        <v>-0.059236870817674814</v>
      </c>
    </row>
    <row r="131" spans="2:12" ht="12.75">
      <c r="B131" s="73">
        <v>500903</v>
      </c>
      <c r="C131" s="74" t="s">
        <v>319</v>
      </c>
      <c r="D131" s="72">
        <v>511616</v>
      </c>
      <c r="E131" s="72">
        <v>458288</v>
      </c>
      <c r="F131" s="19">
        <f t="shared" si="9"/>
        <v>0.8957655741806355</v>
      </c>
      <c r="G131" s="74"/>
      <c r="H131" s="72">
        <v>11600</v>
      </c>
      <c r="I131" s="72">
        <v>9552</v>
      </c>
      <c r="J131" s="19">
        <f t="shared" si="10"/>
        <v>0.8234482758620689</v>
      </c>
      <c r="K131" s="74"/>
      <c r="L131" s="19">
        <f t="shared" si="11"/>
        <v>-0.07231729831856659</v>
      </c>
    </row>
    <row r="132" spans="2:12" ht="12.75">
      <c r="B132" s="73">
        <v>500904</v>
      </c>
      <c r="C132" s="74" t="s">
        <v>320</v>
      </c>
      <c r="D132" s="72">
        <v>252960</v>
      </c>
      <c r="E132" s="72">
        <v>210688</v>
      </c>
      <c r="F132" s="19">
        <f t="shared" si="9"/>
        <v>0.8328905755850727</v>
      </c>
      <c r="G132" s="74"/>
      <c r="H132" s="72">
        <v>6848</v>
      </c>
      <c r="I132" s="72">
        <v>5664</v>
      </c>
      <c r="J132" s="19">
        <f t="shared" si="10"/>
        <v>0.8271028037383178</v>
      </c>
      <c r="K132" s="74"/>
      <c r="L132" s="19">
        <f t="shared" si="11"/>
        <v>-0.005787771846754941</v>
      </c>
    </row>
    <row r="133" spans="2:12" ht="12.75">
      <c r="B133" s="73">
        <v>500905</v>
      </c>
      <c r="C133" s="74" t="s">
        <v>321</v>
      </c>
      <c r="D133" s="72">
        <v>11328</v>
      </c>
      <c r="E133" s="72">
        <v>9504</v>
      </c>
      <c r="F133" s="19">
        <f t="shared" si="9"/>
        <v>0.8389830508474576</v>
      </c>
      <c r="G133" s="74"/>
      <c r="H133" s="72">
        <v>1728</v>
      </c>
      <c r="I133" s="72">
        <v>1440</v>
      </c>
      <c r="J133" s="19">
        <f t="shared" si="10"/>
        <v>0.8333333333333334</v>
      </c>
      <c r="K133" s="74"/>
      <c r="L133" s="19">
        <f t="shared" si="11"/>
        <v>-0.005649717514124242</v>
      </c>
    </row>
    <row r="134" spans="2:12" ht="12.75">
      <c r="B134" s="73">
        <v>500907</v>
      </c>
      <c r="C134" s="74" t="s">
        <v>322</v>
      </c>
      <c r="D134" s="72">
        <v>66576</v>
      </c>
      <c r="E134" s="72">
        <v>52336</v>
      </c>
      <c r="F134" s="19">
        <f t="shared" si="9"/>
        <v>0.7861091083874069</v>
      </c>
      <c r="G134" s="74"/>
      <c r="H134" s="72">
        <v>4672</v>
      </c>
      <c r="I134" s="72">
        <v>3296</v>
      </c>
      <c r="J134" s="19">
        <f t="shared" si="10"/>
        <v>0.7054794520547946</v>
      </c>
      <c r="K134" s="74"/>
      <c r="L134" s="19">
        <f t="shared" si="11"/>
        <v>-0.08062965633261232</v>
      </c>
    </row>
    <row r="135" spans="2:12" ht="12.75">
      <c r="B135" s="73">
        <v>500908</v>
      </c>
      <c r="C135" s="74" t="s">
        <v>323</v>
      </c>
      <c r="D135" s="72">
        <v>21552</v>
      </c>
      <c r="E135" s="72">
        <v>18720</v>
      </c>
      <c r="F135" s="19">
        <f t="shared" si="9"/>
        <v>0.8685968819599109</v>
      </c>
      <c r="G135" s="74"/>
      <c r="H135" s="72">
        <v>800</v>
      </c>
      <c r="I135" s="72">
        <v>592</v>
      </c>
      <c r="J135" s="19">
        <f t="shared" si="10"/>
        <v>0.74</v>
      </c>
      <c r="K135" s="74"/>
      <c r="L135" s="19">
        <f t="shared" si="11"/>
        <v>-0.12859688195991092</v>
      </c>
    </row>
    <row r="136" spans="2:12" ht="12.75">
      <c r="B136" s="73">
        <v>500909</v>
      </c>
      <c r="C136" s="74" t="s">
        <v>324</v>
      </c>
      <c r="D136" s="72">
        <v>28144</v>
      </c>
      <c r="E136" s="72">
        <v>23888</v>
      </c>
      <c r="F136" s="19">
        <f t="shared" si="9"/>
        <v>0.8487777146105742</v>
      </c>
      <c r="G136" s="74"/>
      <c r="H136" s="72">
        <v>3984</v>
      </c>
      <c r="I136" s="72">
        <v>3360</v>
      </c>
      <c r="J136" s="19">
        <f t="shared" si="10"/>
        <v>0.8433734939759037</v>
      </c>
      <c r="K136" s="74"/>
      <c r="L136" s="19">
        <f t="shared" si="11"/>
        <v>-0.005404220634670498</v>
      </c>
    </row>
    <row r="137" spans="2:12" ht="12.75">
      <c r="B137" s="75">
        <v>510000</v>
      </c>
      <c r="C137" s="76" t="s">
        <v>325</v>
      </c>
      <c r="D137" s="77">
        <v>187280</v>
      </c>
      <c r="E137" s="77">
        <v>165456</v>
      </c>
      <c r="F137" s="21">
        <f t="shared" si="9"/>
        <v>0.8834686031610423</v>
      </c>
      <c r="G137" s="76"/>
      <c r="H137" s="77">
        <v>3600</v>
      </c>
      <c r="I137" s="77">
        <v>3312</v>
      </c>
      <c r="J137" s="21">
        <f t="shared" si="10"/>
        <v>0.92</v>
      </c>
      <c r="K137" s="76"/>
      <c r="L137" s="21">
        <f t="shared" si="11"/>
        <v>0.036531396838957786</v>
      </c>
    </row>
    <row r="138" spans="2:12" ht="12.75">
      <c r="B138" s="75">
        <v>510602</v>
      </c>
      <c r="C138" s="76" t="s">
        <v>326</v>
      </c>
      <c r="D138" s="77">
        <v>185568</v>
      </c>
      <c r="E138" s="77">
        <v>183552</v>
      </c>
      <c r="F138" s="21">
        <f aca="true" t="shared" si="12" ref="F138:F160">E138/D138</f>
        <v>0.9891360579410243</v>
      </c>
      <c r="G138" s="76"/>
      <c r="H138" s="77">
        <v>10240</v>
      </c>
      <c r="I138" s="77">
        <v>10240</v>
      </c>
      <c r="J138" s="21">
        <f t="shared" si="10"/>
        <v>1</v>
      </c>
      <c r="K138" s="76"/>
      <c r="L138" s="21">
        <f t="shared" si="11"/>
        <v>0.010863942058975673</v>
      </c>
    </row>
    <row r="139" spans="2:12" ht="12.75">
      <c r="B139" s="75">
        <v>510708</v>
      </c>
      <c r="C139" s="76" t="s">
        <v>327</v>
      </c>
      <c r="D139" s="20">
        <v>29568</v>
      </c>
      <c r="E139" s="20">
        <v>28272</v>
      </c>
      <c r="F139" s="21">
        <f t="shared" si="12"/>
        <v>0.9561688311688312</v>
      </c>
      <c r="G139" s="76"/>
      <c r="H139" s="77">
        <v>1072</v>
      </c>
      <c r="I139" s="77">
        <v>1072</v>
      </c>
      <c r="J139" s="21">
        <f t="shared" si="10"/>
        <v>1</v>
      </c>
      <c r="K139" s="76"/>
      <c r="L139" s="21">
        <f t="shared" si="11"/>
        <v>0.043831168831168776</v>
      </c>
    </row>
    <row r="140" spans="2:12" ht="12.75">
      <c r="B140" s="73">
        <v>510716</v>
      </c>
      <c r="C140" s="74" t="s">
        <v>328</v>
      </c>
      <c r="D140" s="18">
        <v>212720</v>
      </c>
      <c r="E140" s="18">
        <v>183296</v>
      </c>
      <c r="F140" s="19">
        <f t="shared" si="12"/>
        <v>0.8616773223016172</v>
      </c>
      <c r="G140" s="74"/>
      <c r="H140" s="72">
        <v>5248</v>
      </c>
      <c r="I140" s="72">
        <v>4032</v>
      </c>
      <c r="J140" s="19">
        <f aca="true" t="shared" si="13" ref="J140:J160">I140/H140</f>
        <v>0.7682926829268293</v>
      </c>
      <c r="K140" s="74"/>
      <c r="L140" s="19">
        <f t="shared" si="11"/>
        <v>-0.09338463937478791</v>
      </c>
    </row>
    <row r="141" spans="2:12" ht="12.75">
      <c r="B141" s="73">
        <v>510904</v>
      </c>
      <c r="C141" s="74" t="s">
        <v>329</v>
      </c>
      <c r="D141" s="18">
        <v>874416</v>
      </c>
      <c r="E141" s="18">
        <v>758224</v>
      </c>
      <c r="F141" s="19">
        <f t="shared" si="12"/>
        <v>0.8671204552524199</v>
      </c>
      <c r="G141" s="74"/>
      <c r="H141" s="72">
        <v>12992</v>
      </c>
      <c r="I141" s="72">
        <v>11120</v>
      </c>
      <c r="J141" s="19">
        <f t="shared" si="13"/>
        <v>0.8559113300492611</v>
      </c>
      <c r="K141" s="74"/>
      <c r="L141" s="19">
        <f t="shared" si="11"/>
        <v>-0.011209125203158754</v>
      </c>
    </row>
    <row r="142" spans="2:12" ht="12.75">
      <c r="B142" s="75">
        <v>510908</v>
      </c>
      <c r="C142" s="76" t="s">
        <v>330</v>
      </c>
      <c r="D142" s="20">
        <v>277754</v>
      </c>
      <c r="E142" s="20">
        <v>260630</v>
      </c>
      <c r="F142" s="21">
        <f t="shared" si="12"/>
        <v>0.938348322616416</v>
      </c>
      <c r="G142" s="76"/>
      <c r="H142" s="77">
        <v>15232</v>
      </c>
      <c r="I142" s="77">
        <v>14976</v>
      </c>
      <c r="J142" s="21">
        <f t="shared" si="13"/>
        <v>0.9831932773109243</v>
      </c>
      <c r="K142" s="76"/>
      <c r="L142" s="21">
        <f t="shared" si="11"/>
        <v>0.04484495469450833</v>
      </c>
    </row>
    <row r="143" spans="2:12" ht="12.75">
      <c r="B143" s="73">
        <v>510909</v>
      </c>
      <c r="C143" s="74" t="s">
        <v>331</v>
      </c>
      <c r="D143" s="18">
        <v>175248</v>
      </c>
      <c r="E143" s="18">
        <v>162176</v>
      </c>
      <c r="F143" s="19">
        <f t="shared" si="12"/>
        <v>0.9254085638637816</v>
      </c>
      <c r="G143" s="74"/>
      <c r="H143" s="72">
        <v>5088</v>
      </c>
      <c r="I143" s="72">
        <v>4224</v>
      </c>
      <c r="J143" s="19">
        <f t="shared" si="13"/>
        <v>0.8301886792452831</v>
      </c>
      <c r="K143" s="74"/>
      <c r="L143" s="19">
        <f t="shared" si="11"/>
        <v>-0.09521988461849851</v>
      </c>
    </row>
    <row r="144" spans="2:12" ht="12.75">
      <c r="B144" s="75">
        <v>511504</v>
      </c>
      <c r="C144" s="76" t="s">
        <v>332</v>
      </c>
      <c r="D144" s="77">
        <v>237072</v>
      </c>
      <c r="E144" s="20">
        <v>212720</v>
      </c>
      <c r="F144" s="21">
        <f t="shared" si="12"/>
        <v>0.8972801511777013</v>
      </c>
      <c r="G144" s="76"/>
      <c r="H144" s="77">
        <v>3216</v>
      </c>
      <c r="I144" s="77">
        <v>2928</v>
      </c>
      <c r="J144" s="21">
        <f t="shared" si="13"/>
        <v>0.9104477611940298</v>
      </c>
      <c r="K144" s="76"/>
      <c r="L144" s="21">
        <f t="shared" si="11"/>
        <v>0.01316761001632849</v>
      </c>
    </row>
    <row r="145" spans="2:12" ht="12.75">
      <c r="B145" s="75">
        <v>511601</v>
      </c>
      <c r="C145" s="76" t="s">
        <v>333</v>
      </c>
      <c r="D145" s="77">
        <v>2138864</v>
      </c>
      <c r="E145" s="77">
        <v>2002224</v>
      </c>
      <c r="F145" s="21">
        <f t="shared" si="12"/>
        <v>0.9361156202544902</v>
      </c>
      <c r="G145" s="76"/>
      <c r="H145" s="77">
        <v>40240</v>
      </c>
      <c r="I145" s="77">
        <v>39136</v>
      </c>
      <c r="J145" s="21">
        <f t="shared" si="13"/>
        <v>0.9725646123260437</v>
      </c>
      <c r="K145" s="76"/>
      <c r="L145" s="21">
        <f t="shared" si="11"/>
        <v>0.0364489920715535</v>
      </c>
    </row>
    <row r="146" spans="2:12" ht="12.75">
      <c r="B146" s="73">
        <v>520101</v>
      </c>
      <c r="C146" s="74" t="s">
        <v>334</v>
      </c>
      <c r="D146" s="18">
        <v>522816</v>
      </c>
      <c r="E146" s="18">
        <v>444176</v>
      </c>
      <c r="F146" s="19">
        <f t="shared" si="12"/>
        <v>0.8495837923858489</v>
      </c>
      <c r="G146" s="74"/>
      <c r="H146" s="72">
        <v>12864</v>
      </c>
      <c r="I146" s="72">
        <v>9840</v>
      </c>
      <c r="J146" s="19">
        <f t="shared" si="13"/>
        <v>0.7649253731343284</v>
      </c>
      <c r="K146" s="74"/>
      <c r="L146" s="19">
        <f t="shared" si="11"/>
        <v>-0.08465841925152051</v>
      </c>
    </row>
    <row r="147" spans="2:12" ht="12.75">
      <c r="B147" s="73">
        <v>520201</v>
      </c>
      <c r="C147" s="74" t="s">
        <v>335</v>
      </c>
      <c r="D147" s="18">
        <v>573472</v>
      </c>
      <c r="E147" s="18">
        <v>500992</v>
      </c>
      <c r="F147" s="19">
        <f t="shared" si="12"/>
        <v>0.8736119636181017</v>
      </c>
      <c r="G147" s="74"/>
      <c r="H147" s="72">
        <v>17920</v>
      </c>
      <c r="I147" s="72">
        <v>14784</v>
      </c>
      <c r="J147" s="19">
        <f t="shared" si="13"/>
        <v>0.825</v>
      </c>
      <c r="K147" s="74"/>
      <c r="L147" s="19">
        <f t="shared" si="11"/>
        <v>-0.04861196361810172</v>
      </c>
    </row>
    <row r="148" spans="2:12" ht="12.75">
      <c r="B148" s="73">
        <v>520301</v>
      </c>
      <c r="C148" s="74" t="s">
        <v>336</v>
      </c>
      <c r="D148" s="18">
        <v>1190824</v>
      </c>
      <c r="E148" s="18">
        <v>904888</v>
      </c>
      <c r="F148" s="19">
        <f t="shared" si="12"/>
        <v>0.7598839123161777</v>
      </c>
      <c r="G148" s="74"/>
      <c r="H148" s="72">
        <v>44032</v>
      </c>
      <c r="I148" s="72">
        <v>25984</v>
      </c>
      <c r="J148" s="19">
        <f t="shared" si="13"/>
        <v>0.5901162790697675</v>
      </c>
      <c r="K148" s="74"/>
      <c r="L148" s="19">
        <f t="shared" si="11"/>
        <v>-0.1697676332464102</v>
      </c>
    </row>
    <row r="149" spans="2:12" ht="12.75">
      <c r="B149" s="73">
        <v>520302</v>
      </c>
      <c r="C149" s="74" t="s">
        <v>337</v>
      </c>
      <c r="D149" s="18">
        <v>284800</v>
      </c>
      <c r="E149" s="18">
        <v>232304</v>
      </c>
      <c r="F149" s="19">
        <f t="shared" si="12"/>
        <v>0.8156741573033708</v>
      </c>
      <c r="G149" s="74"/>
      <c r="H149" s="72">
        <v>2944</v>
      </c>
      <c r="I149" s="72">
        <v>2048</v>
      </c>
      <c r="J149" s="19">
        <f t="shared" si="13"/>
        <v>0.6956521739130435</v>
      </c>
      <c r="K149" s="74"/>
      <c r="L149" s="19">
        <f t="shared" si="11"/>
        <v>-0.12002198339032732</v>
      </c>
    </row>
    <row r="150" spans="2:12" ht="12.75">
      <c r="B150" s="73">
        <v>520401</v>
      </c>
      <c r="C150" s="74" t="s">
        <v>338</v>
      </c>
      <c r="D150" s="18">
        <v>189000</v>
      </c>
      <c r="E150" s="18">
        <v>168168</v>
      </c>
      <c r="F150" s="19">
        <f t="shared" si="12"/>
        <v>0.8897777777777778</v>
      </c>
      <c r="G150" s="74"/>
      <c r="H150" s="72">
        <v>4304</v>
      </c>
      <c r="I150" s="72">
        <v>3152</v>
      </c>
      <c r="J150" s="19">
        <f t="shared" si="13"/>
        <v>0.7323420074349443</v>
      </c>
      <c r="K150" s="74"/>
      <c r="L150" s="19">
        <f t="shared" si="11"/>
        <v>-0.15743577034283351</v>
      </c>
    </row>
    <row r="151" spans="2:12" ht="12.75">
      <c r="B151" s="73">
        <v>520407</v>
      </c>
      <c r="C151" s="74" t="s">
        <v>339</v>
      </c>
      <c r="D151" s="18">
        <v>332752</v>
      </c>
      <c r="E151" s="18">
        <v>290448</v>
      </c>
      <c r="F151" s="19">
        <f t="shared" si="12"/>
        <v>0.8728662787902102</v>
      </c>
      <c r="G151" s="74"/>
      <c r="H151" s="72">
        <v>7424</v>
      </c>
      <c r="I151" s="72">
        <v>5760</v>
      </c>
      <c r="J151" s="19">
        <f t="shared" si="13"/>
        <v>0.7758620689655172</v>
      </c>
      <c r="K151" s="74"/>
      <c r="L151" s="19">
        <f t="shared" si="11"/>
        <v>-0.09700420982469293</v>
      </c>
    </row>
    <row r="152" spans="2:12" ht="12.75">
      <c r="B152" s="73">
        <v>520408</v>
      </c>
      <c r="C152" s="74" t="s">
        <v>340</v>
      </c>
      <c r="D152" s="18">
        <v>464160</v>
      </c>
      <c r="E152" s="18">
        <v>387888</v>
      </c>
      <c r="F152" s="19">
        <f t="shared" si="12"/>
        <v>0.8356773526370217</v>
      </c>
      <c r="G152" s="74"/>
      <c r="H152" s="72">
        <v>10912</v>
      </c>
      <c r="I152" s="72">
        <v>8240</v>
      </c>
      <c r="J152" s="19">
        <f t="shared" si="13"/>
        <v>0.7551319648093842</v>
      </c>
      <c r="K152" s="74"/>
      <c r="L152" s="19">
        <f t="shared" si="11"/>
        <v>-0.08054538782763754</v>
      </c>
    </row>
    <row r="153" spans="2:12" ht="12.75">
      <c r="B153" s="73">
        <v>520501</v>
      </c>
      <c r="C153" s="74" t="s">
        <v>341</v>
      </c>
      <c r="D153" s="18">
        <v>124640</v>
      </c>
      <c r="E153" s="18">
        <v>107264</v>
      </c>
      <c r="F153" s="19">
        <f t="shared" si="12"/>
        <v>0.8605905006418485</v>
      </c>
      <c r="G153" s="74"/>
      <c r="H153" s="72">
        <v>5184</v>
      </c>
      <c r="I153" s="72">
        <v>3904</v>
      </c>
      <c r="J153" s="19">
        <f t="shared" si="13"/>
        <v>0.7530864197530864</v>
      </c>
      <c r="K153" s="74"/>
      <c r="L153" s="19">
        <f t="shared" si="11"/>
        <v>-0.10750408088876207</v>
      </c>
    </row>
    <row r="154" spans="2:12" ht="12.75">
      <c r="B154" s="73">
        <v>520901</v>
      </c>
      <c r="C154" s="74" t="s">
        <v>342</v>
      </c>
      <c r="D154" s="18">
        <v>78416</v>
      </c>
      <c r="E154" s="18">
        <v>69424</v>
      </c>
      <c r="F154" s="19">
        <f t="shared" si="12"/>
        <v>0.885329524586819</v>
      </c>
      <c r="G154" s="74"/>
      <c r="H154" s="72">
        <v>8720</v>
      </c>
      <c r="I154" s="72">
        <v>7536</v>
      </c>
      <c r="J154" s="19">
        <f t="shared" si="13"/>
        <v>0.8642201834862385</v>
      </c>
      <c r="K154" s="74"/>
      <c r="L154" s="19">
        <f t="shared" si="11"/>
        <v>-0.021109341100580492</v>
      </c>
    </row>
    <row r="155" spans="2:12" ht="12.75">
      <c r="B155" s="73">
        <v>520903</v>
      </c>
      <c r="C155" s="74" t="s">
        <v>343</v>
      </c>
      <c r="D155" s="18">
        <v>24608</v>
      </c>
      <c r="E155" s="18">
        <v>21808</v>
      </c>
      <c r="F155" s="19">
        <f t="shared" si="12"/>
        <v>0.8862158647594278</v>
      </c>
      <c r="G155" s="74"/>
      <c r="H155" s="72">
        <v>720</v>
      </c>
      <c r="I155" s="72">
        <v>528</v>
      </c>
      <c r="J155" s="19">
        <f t="shared" si="13"/>
        <v>0.7333333333333333</v>
      </c>
      <c r="K155" s="74"/>
      <c r="L155" s="19">
        <f t="shared" si="11"/>
        <v>-0.15288253142609454</v>
      </c>
    </row>
    <row r="156" spans="2:12" ht="12.75">
      <c r="B156" s="73">
        <v>521001</v>
      </c>
      <c r="C156" s="74" t="s">
        <v>344</v>
      </c>
      <c r="D156" s="18">
        <v>47008</v>
      </c>
      <c r="E156" s="18">
        <v>41792</v>
      </c>
      <c r="F156" s="19">
        <f t="shared" si="12"/>
        <v>0.8890401633764465</v>
      </c>
      <c r="G156" s="74"/>
      <c r="H156" s="72">
        <v>432</v>
      </c>
      <c r="I156" s="72">
        <v>336</v>
      </c>
      <c r="J156" s="19">
        <f t="shared" si="13"/>
        <v>0.7777777777777778</v>
      </c>
      <c r="K156" s="74"/>
      <c r="L156" s="19">
        <f t="shared" si="11"/>
        <v>-0.11126238559866874</v>
      </c>
    </row>
    <row r="157" spans="2:12" ht="12.75">
      <c r="B157" s="73">
        <v>521401</v>
      </c>
      <c r="C157" s="74" t="s">
        <v>345</v>
      </c>
      <c r="D157" s="72">
        <v>120304</v>
      </c>
      <c r="E157" s="72">
        <v>101872</v>
      </c>
      <c r="F157" s="19">
        <f t="shared" si="12"/>
        <v>0.8467881367203085</v>
      </c>
      <c r="G157" s="74"/>
      <c r="H157" s="72">
        <v>9456</v>
      </c>
      <c r="I157" s="72">
        <v>7824</v>
      </c>
      <c r="J157" s="19">
        <f t="shared" si="13"/>
        <v>0.8274111675126904</v>
      </c>
      <c r="K157" s="74"/>
      <c r="L157" s="19">
        <f t="shared" si="11"/>
        <v>-0.01937696920761811</v>
      </c>
    </row>
    <row r="158" spans="2:12" ht="12.75">
      <c r="B158" s="75">
        <v>521501</v>
      </c>
      <c r="C158" s="76" t="s">
        <v>346</v>
      </c>
      <c r="D158" s="77">
        <v>203440</v>
      </c>
      <c r="E158" s="77">
        <v>182560</v>
      </c>
      <c r="F158" s="21">
        <f t="shared" si="12"/>
        <v>0.8973653165552498</v>
      </c>
      <c r="G158" s="76"/>
      <c r="H158" s="77">
        <v>7600</v>
      </c>
      <c r="I158" s="77">
        <v>7264</v>
      </c>
      <c r="J158" s="21">
        <f t="shared" si="13"/>
        <v>0.9557894736842105</v>
      </c>
      <c r="K158" s="76"/>
      <c r="L158" s="21">
        <f t="shared" si="11"/>
        <v>0.05842415712896076</v>
      </c>
    </row>
    <row r="159" spans="2:12" ht="12.75">
      <c r="B159" s="73">
        <v>540101</v>
      </c>
      <c r="C159" s="74" t="s">
        <v>347</v>
      </c>
      <c r="D159" s="72">
        <v>147216</v>
      </c>
      <c r="E159" s="72">
        <v>119472</v>
      </c>
      <c r="F159" s="19">
        <f t="shared" si="12"/>
        <v>0.8115422236713401</v>
      </c>
      <c r="G159" s="74"/>
      <c r="H159" s="72">
        <v>6144</v>
      </c>
      <c r="I159" s="72">
        <v>4320</v>
      </c>
      <c r="J159" s="19">
        <f t="shared" si="13"/>
        <v>0.703125</v>
      </c>
      <c r="K159" s="74"/>
      <c r="L159" s="19">
        <f t="shared" si="11"/>
        <v>-0.1084172236713401</v>
      </c>
    </row>
    <row r="160" spans="2:12" ht="12.75">
      <c r="B160" s="30">
        <v>540102</v>
      </c>
      <c r="C160" s="31" t="s">
        <v>348</v>
      </c>
      <c r="D160" s="32">
        <v>4667184</v>
      </c>
      <c r="E160" s="32">
        <v>3830256</v>
      </c>
      <c r="F160" s="33">
        <f t="shared" si="12"/>
        <v>0.8206781648205856</v>
      </c>
      <c r="G160" s="31"/>
      <c r="H160" s="32">
        <v>157488</v>
      </c>
      <c r="I160" s="32">
        <v>125472</v>
      </c>
      <c r="J160" s="33">
        <f t="shared" si="13"/>
        <v>0.796708320633953</v>
      </c>
      <c r="K160" s="31"/>
      <c r="L160" s="33">
        <f t="shared" si="11"/>
        <v>-0.023969844186632616</v>
      </c>
    </row>
    <row r="161" spans="2:12" ht="12.75">
      <c r="B161" s="61"/>
      <c r="C161" s="62"/>
      <c r="F161" s="64"/>
      <c r="G161" s="62"/>
      <c r="H161" s="63"/>
      <c r="I161" s="63"/>
      <c r="J161" s="64"/>
      <c r="K161" s="62"/>
      <c r="L161" s="64"/>
    </row>
    <row r="162" spans="2:12" ht="12.75">
      <c r="B162" s="65" t="s">
        <v>352</v>
      </c>
      <c r="C162" s="65"/>
      <c r="G162" s="65"/>
      <c r="H162" s="66"/>
      <c r="I162" s="66"/>
      <c r="J162" s="67"/>
      <c r="K162" s="65"/>
      <c r="L162" s="67"/>
    </row>
    <row r="163" spans="2:12" ht="12.75">
      <c r="B163" s="65"/>
      <c r="C163" s="65"/>
      <c r="G163" s="65"/>
      <c r="H163" s="66"/>
      <c r="I163" s="66"/>
      <c r="J163" s="67"/>
      <c r="K163" s="65"/>
      <c r="L163" s="67"/>
    </row>
    <row r="164" spans="2:12" ht="14.25">
      <c r="B164" s="68" t="s">
        <v>195</v>
      </c>
      <c r="C164" s="65"/>
      <c r="G164" s="65"/>
      <c r="H164" s="66"/>
      <c r="I164" s="66"/>
      <c r="J164" s="67"/>
      <c r="K164" s="65"/>
      <c r="L164" s="67"/>
    </row>
    <row r="165" spans="2:12" ht="12.75">
      <c r="B165" s="65"/>
      <c r="C165" s="65"/>
      <c r="G165" s="65"/>
      <c r="H165" s="66"/>
      <c r="I165" s="66"/>
      <c r="J165" s="67"/>
      <c r="K165" s="65"/>
      <c r="L165" s="67"/>
    </row>
    <row r="166" spans="2:12" ht="12.75">
      <c r="B166" s="78" t="s">
        <v>174</v>
      </c>
      <c r="C166" s="78"/>
      <c r="D166" s="18"/>
      <c r="E166" s="18"/>
      <c r="F166" s="19"/>
      <c r="G166" s="78"/>
      <c r="H166" s="79"/>
      <c r="I166" s="79"/>
      <c r="J166" s="80"/>
      <c r="K166" s="78"/>
      <c r="L166" s="80"/>
    </row>
    <row r="167" spans="2:12" ht="12.75">
      <c r="B167" s="81" t="s">
        <v>175</v>
      </c>
      <c r="C167" s="81"/>
      <c r="D167" s="20"/>
      <c r="E167" s="20"/>
      <c r="F167" s="21"/>
      <c r="G167" s="81"/>
      <c r="H167" s="82"/>
      <c r="I167" s="82"/>
      <c r="J167" s="83"/>
      <c r="K167" s="81"/>
      <c r="L167" s="83"/>
    </row>
    <row r="168" spans="2:12" ht="12.75">
      <c r="B168" s="69" t="s">
        <v>191</v>
      </c>
      <c r="C168" s="70"/>
      <c r="D168" s="12"/>
      <c r="E168" s="12"/>
      <c r="F168" s="7"/>
      <c r="G168" s="70"/>
      <c r="H168" s="70"/>
      <c r="I168" s="70"/>
      <c r="J168" s="70"/>
      <c r="K168" s="70"/>
      <c r="L168" s="71"/>
    </row>
    <row r="169" spans="2:12" ht="12.75">
      <c r="B169" s="50"/>
      <c r="C169" s="45"/>
      <c r="G169" s="45"/>
      <c r="H169" s="51"/>
      <c r="I169" s="51"/>
      <c r="J169" s="52"/>
      <c r="K169" s="45"/>
      <c r="L169" s="52"/>
    </row>
    <row r="170" spans="2:12" ht="12.75">
      <c r="B170" s="50"/>
      <c r="C170" s="45"/>
      <c r="G170" s="45"/>
      <c r="H170" s="51"/>
      <c r="I170" s="51"/>
      <c r="J170" s="52"/>
      <c r="K170" s="45"/>
      <c r="L170" s="52"/>
    </row>
    <row r="171" spans="2:12" ht="12.75">
      <c r="B171" s="50"/>
      <c r="C171" s="45"/>
      <c r="G171" s="45"/>
      <c r="H171" s="51"/>
      <c r="I171" s="51"/>
      <c r="J171" s="52"/>
      <c r="K171" s="45"/>
      <c r="L171" s="52"/>
    </row>
    <row r="172" spans="2:12" ht="12.75">
      <c r="B172" s="50"/>
      <c r="C172" s="45"/>
      <c r="G172" s="45"/>
      <c r="H172" s="51"/>
      <c r="I172" s="51"/>
      <c r="J172" s="52"/>
      <c r="K172" s="45"/>
      <c r="L172" s="52"/>
    </row>
    <row r="173" spans="2:12" ht="12.75">
      <c r="B173" s="50"/>
      <c r="C173" s="45"/>
      <c r="G173" s="45"/>
      <c r="H173" s="51"/>
      <c r="I173" s="51"/>
      <c r="J173" s="52"/>
      <c r="K173" s="45"/>
      <c r="L173" s="52"/>
    </row>
    <row r="174" spans="2:12" ht="12.75">
      <c r="B174" s="50"/>
      <c r="C174" s="45"/>
      <c r="G174" s="45"/>
      <c r="H174" s="51"/>
      <c r="I174" s="51"/>
      <c r="J174" s="52"/>
      <c r="K174" s="45"/>
      <c r="L174" s="52"/>
    </row>
    <row r="175" spans="2:12" ht="12.75">
      <c r="B175" s="50"/>
      <c r="C175" s="45"/>
      <c r="G175" s="45"/>
      <c r="H175" s="51"/>
      <c r="I175" s="51"/>
      <c r="J175" s="52"/>
      <c r="K175" s="45"/>
      <c r="L175" s="52"/>
    </row>
    <row r="176" spans="2:12" ht="12.75">
      <c r="B176" s="50"/>
      <c r="C176" s="45"/>
      <c r="G176" s="45"/>
      <c r="H176" s="51"/>
      <c r="I176" s="51"/>
      <c r="J176" s="52"/>
      <c r="K176" s="45"/>
      <c r="L176" s="52"/>
    </row>
    <row r="177" spans="2:12" ht="12.75">
      <c r="B177" s="50"/>
      <c r="C177" s="45"/>
      <c r="G177" s="45"/>
      <c r="H177" s="51"/>
      <c r="I177" s="51"/>
      <c r="J177" s="52"/>
      <c r="K177" s="45"/>
      <c r="L177" s="52"/>
    </row>
    <row r="178" spans="2:12" ht="12.75">
      <c r="B178" s="50"/>
      <c r="C178" s="45"/>
      <c r="G178" s="45"/>
      <c r="H178" s="51"/>
      <c r="I178" s="51"/>
      <c r="J178" s="52"/>
      <c r="K178" s="45"/>
      <c r="L178" s="52"/>
    </row>
    <row r="179" spans="2:12" ht="12.75">
      <c r="B179" s="50"/>
      <c r="C179" s="45"/>
      <c r="G179" s="45"/>
      <c r="H179" s="51"/>
      <c r="I179" s="51"/>
      <c r="J179" s="52"/>
      <c r="K179" s="45"/>
      <c r="L179" s="52"/>
    </row>
    <row r="180" spans="2:12" ht="12.75">
      <c r="B180" s="50"/>
      <c r="C180" s="45"/>
      <c r="G180" s="45"/>
      <c r="H180" s="51"/>
      <c r="I180" s="51"/>
      <c r="J180" s="52"/>
      <c r="K180" s="45"/>
      <c r="L180" s="52"/>
    </row>
    <row r="181" spans="2:12" ht="12.75">
      <c r="B181" s="50"/>
      <c r="C181" s="45"/>
      <c r="G181" s="45"/>
      <c r="H181" s="51"/>
      <c r="I181" s="51"/>
      <c r="J181" s="52"/>
      <c r="K181" s="45"/>
      <c r="L181" s="52"/>
    </row>
    <row r="182" spans="2:12" ht="12.75">
      <c r="B182" s="50"/>
      <c r="C182" s="45"/>
      <c r="G182" s="45"/>
      <c r="H182" s="51"/>
      <c r="I182" s="51"/>
      <c r="J182" s="52"/>
      <c r="K182" s="45"/>
      <c r="L182" s="52"/>
    </row>
    <row r="183" spans="2:12" ht="12.75">
      <c r="B183" s="50"/>
      <c r="C183" s="45"/>
      <c r="G183" s="45"/>
      <c r="H183" s="51"/>
      <c r="I183" s="51"/>
      <c r="J183" s="52"/>
      <c r="K183" s="45"/>
      <c r="L183" s="52"/>
    </row>
    <row r="184" spans="2:12" ht="12.75">
      <c r="B184" s="50"/>
      <c r="C184" s="45"/>
      <c r="G184" s="45"/>
      <c r="H184" s="51"/>
      <c r="I184" s="51"/>
      <c r="J184" s="52"/>
      <c r="K184" s="45"/>
      <c r="L184" s="52"/>
    </row>
    <row r="185" spans="2:12" ht="12.75">
      <c r="B185" s="50"/>
      <c r="C185" s="45"/>
      <c r="G185" s="45"/>
      <c r="H185" s="51"/>
      <c r="I185" s="51"/>
      <c r="J185" s="52"/>
      <c r="K185" s="45"/>
      <c r="L185" s="52"/>
    </row>
    <row r="186" spans="2:12" ht="12.75">
      <c r="B186" s="50"/>
      <c r="C186" s="45"/>
      <c r="G186" s="45"/>
      <c r="H186" s="51"/>
      <c r="I186" s="51"/>
      <c r="J186" s="52"/>
      <c r="K186" s="45"/>
      <c r="L186" s="52"/>
    </row>
    <row r="187" spans="2:12" ht="12.75">
      <c r="B187" s="50"/>
      <c r="C187" s="45"/>
      <c r="G187" s="45"/>
      <c r="H187" s="51"/>
      <c r="I187" s="51"/>
      <c r="J187" s="52"/>
      <c r="K187" s="45"/>
      <c r="L187" s="52"/>
    </row>
    <row r="188" spans="2:12" ht="12.75">
      <c r="B188" s="50"/>
      <c r="C188" s="45"/>
      <c r="G188" s="45"/>
      <c r="H188" s="51"/>
      <c r="I188" s="51"/>
      <c r="J188" s="52"/>
      <c r="K188" s="45"/>
      <c r="L188" s="52"/>
    </row>
    <row r="189" spans="2:12" ht="12.75">
      <c r="B189" s="50"/>
      <c r="C189" s="45"/>
      <c r="G189" s="45"/>
      <c r="H189" s="51"/>
      <c r="I189" s="51"/>
      <c r="J189" s="52"/>
      <c r="K189" s="45"/>
      <c r="L189" s="52"/>
    </row>
    <row r="190" spans="2:12" ht="12.75">
      <c r="B190" s="50"/>
      <c r="C190" s="45"/>
      <c r="G190" s="45"/>
      <c r="H190" s="51"/>
      <c r="I190" s="51"/>
      <c r="J190" s="52"/>
      <c r="K190" s="45"/>
      <c r="L190" s="52"/>
    </row>
    <row r="191" spans="2:12" ht="12.75">
      <c r="B191" s="50"/>
      <c r="C191" s="45"/>
      <c r="G191" s="45"/>
      <c r="H191" s="51"/>
      <c r="I191" s="51"/>
      <c r="J191" s="52"/>
      <c r="K191" s="45"/>
      <c r="L191" s="52"/>
    </row>
    <row r="192" spans="2:12" ht="12.75">
      <c r="B192" s="50"/>
      <c r="C192" s="45"/>
      <c r="G192" s="45"/>
      <c r="H192" s="51"/>
      <c r="I192" s="51"/>
      <c r="J192" s="52"/>
      <c r="K192" s="45"/>
      <c r="L192" s="52"/>
    </row>
    <row r="193" spans="2:12" ht="12.75">
      <c r="B193" s="50"/>
      <c r="C193" s="45"/>
      <c r="G193" s="45"/>
      <c r="H193" s="51"/>
      <c r="I193" s="51"/>
      <c r="J193" s="52"/>
      <c r="K193" s="45"/>
      <c r="L193" s="52"/>
    </row>
    <row r="194" spans="2:12" ht="12.75">
      <c r="B194" s="50"/>
      <c r="C194" s="45"/>
      <c r="G194" s="45"/>
      <c r="H194" s="51"/>
      <c r="I194" s="51"/>
      <c r="J194" s="52"/>
      <c r="K194" s="45"/>
      <c r="L194" s="52"/>
    </row>
    <row r="195" spans="2:12" ht="12.75">
      <c r="B195" s="50"/>
      <c r="C195" s="45"/>
      <c r="G195" s="45"/>
      <c r="H195" s="51"/>
      <c r="I195" s="51"/>
      <c r="J195" s="52"/>
      <c r="K195" s="45"/>
      <c r="L195" s="52"/>
    </row>
    <row r="196" spans="2:12" ht="12.75">
      <c r="B196" s="50"/>
      <c r="C196" s="45"/>
      <c r="G196" s="45"/>
      <c r="H196" s="51"/>
      <c r="I196" s="51"/>
      <c r="J196" s="52"/>
      <c r="K196" s="45"/>
      <c r="L196" s="52"/>
    </row>
    <row r="197" spans="2:12" ht="12.75">
      <c r="B197" s="50"/>
      <c r="C197" s="45"/>
      <c r="G197" s="45"/>
      <c r="H197" s="51"/>
      <c r="I197" s="51"/>
      <c r="J197" s="52"/>
      <c r="K197" s="45"/>
      <c r="L197" s="52"/>
    </row>
    <row r="198" spans="2:12" ht="12.75">
      <c r="B198" s="50"/>
      <c r="C198" s="45"/>
      <c r="G198" s="45"/>
      <c r="H198" s="51"/>
      <c r="I198" s="51"/>
      <c r="J198" s="52"/>
      <c r="K198" s="45"/>
      <c r="L198" s="52"/>
    </row>
    <row r="199" spans="2:12" ht="12.75">
      <c r="B199" s="50"/>
      <c r="C199" s="45"/>
      <c r="G199" s="45"/>
      <c r="H199" s="51"/>
      <c r="I199" s="51"/>
      <c r="J199" s="52"/>
      <c r="K199" s="45"/>
      <c r="L199" s="52"/>
    </row>
    <row r="200" spans="2:12" ht="12.75">
      <c r="B200" s="50"/>
      <c r="C200" s="45"/>
      <c r="G200" s="45"/>
      <c r="H200" s="51"/>
      <c r="I200" s="51"/>
      <c r="J200" s="52"/>
      <c r="K200" s="45"/>
      <c r="L200" s="52"/>
    </row>
    <row r="201" spans="2:12" ht="12.75">
      <c r="B201" s="50"/>
      <c r="C201" s="45"/>
      <c r="G201" s="45"/>
      <c r="H201" s="51"/>
      <c r="I201" s="51"/>
      <c r="J201" s="52"/>
      <c r="K201" s="45"/>
      <c r="L201" s="52"/>
    </row>
    <row r="202" spans="2:12" ht="12.75">
      <c r="B202" s="50"/>
      <c r="C202" s="45"/>
      <c r="G202" s="45"/>
      <c r="H202" s="51"/>
      <c r="I202" s="51"/>
      <c r="J202" s="52"/>
      <c r="K202" s="45"/>
      <c r="L202" s="52"/>
    </row>
    <row r="203" spans="2:12" ht="12.75">
      <c r="B203" s="50"/>
      <c r="C203" s="45"/>
      <c r="G203" s="45"/>
      <c r="H203" s="51"/>
      <c r="I203" s="51"/>
      <c r="J203" s="52"/>
      <c r="K203" s="45"/>
      <c r="L203" s="52"/>
    </row>
    <row r="204" spans="2:12" ht="12.75">
      <c r="B204" s="50"/>
      <c r="C204" s="45"/>
      <c r="G204" s="45"/>
      <c r="H204" s="51"/>
      <c r="I204" s="51"/>
      <c r="J204" s="52"/>
      <c r="K204" s="45"/>
      <c r="L204" s="52"/>
    </row>
    <row r="205" spans="2:12" ht="12.75">
      <c r="B205" s="50"/>
      <c r="C205" s="45"/>
      <c r="G205" s="45"/>
      <c r="H205" s="51"/>
      <c r="I205" s="51"/>
      <c r="J205" s="52"/>
      <c r="K205" s="45"/>
      <c r="L205" s="52"/>
    </row>
    <row r="206" spans="2:12" ht="12.75">
      <c r="B206" s="50"/>
      <c r="C206" s="45"/>
      <c r="G206" s="45"/>
      <c r="H206" s="51"/>
      <c r="I206" s="51"/>
      <c r="J206" s="52"/>
      <c r="K206" s="45"/>
      <c r="L206" s="52"/>
    </row>
    <row r="207" spans="2:12" ht="12.75">
      <c r="B207" s="50"/>
      <c r="C207" s="45"/>
      <c r="G207" s="45"/>
      <c r="H207" s="51"/>
      <c r="I207" s="51"/>
      <c r="J207" s="52"/>
      <c r="K207" s="45"/>
      <c r="L207" s="52"/>
    </row>
    <row r="208" spans="2:12" ht="12.75">
      <c r="B208" s="50"/>
      <c r="C208" s="45"/>
      <c r="G208" s="45"/>
      <c r="H208" s="51"/>
      <c r="I208" s="51"/>
      <c r="J208" s="52"/>
      <c r="K208" s="45"/>
      <c r="L208" s="52"/>
    </row>
    <row r="209" spans="2:12" ht="12.75">
      <c r="B209" s="50"/>
      <c r="C209" s="45"/>
      <c r="G209" s="45"/>
      <c r="H209" s="51"/>
      <c r="I209" s="51"/>
      <c r="J209" s="52"/>
      <c r="K209" s="45"/>
      <c r="L209" s="52"/>
    </row>
    <row r="210" spans="2:12" ht="12.75">
      <c r="B210" s="50"/>
      <c r="C210" s="45"/>
      <c r="G210" s="45"/>
      <c r="H210" s="51"/>
      <c r="I210" s="51"/>
      <c r="J210" s="52"/>
      <c r="K210" s="45"/>
      <c r="L210" s="52"/>
    </row>
    <row r="211" spans="2:12" ht="12.75">
      <c r="B211" s="50"/>
      <c r="C211" s="45"/>
      <c r="G211" s="45"/>
      <c r="H211" s="51"/>
      <c r="I211" s="51"/>
      <c r="J211" s="52"/>
      <c r="K211" s="45"/>
      <c r="L211" s="52"/>
    </row>
    <row r="212" spans="2:12" ht="12.75">
      <c r="B212" s="50"/>
      <c r="C212" s="45"/>
      <c r="G212" s="45"/>
      <c r="H212" s="51"/>
      <c r="I212" s="51"/>
      <c r="J212" s="52"/>
      <c r="K212" s="45"/>
      <c r="L212" s="52"/>
    </row>
    <row r="213" spans="2:12" ht="12.75">
      <c r="B213" s="50"/>
      <c r="C213" s="45"/>
      <c r="G213" s="45"/>
      <c r="H213" s="51"/>
      <c r="I213" s="51"/>
      <c r="J213" s="52"/>
      <c r="K213" s="45"/>
      <c r="L213" s="52"/>
    </row>
    <row r="214" spans="2:12" ht="12.75">
      <c r="B214" s="50"/>
      <c r="C214" s="45"/>
      <c r="G214" s="45"/>
      <c r="H214" s="51"/>
      <c r="I214" s="51"/>
      <c r="J214" s="52"/>
      <c r="K214" s="45"/>
      <c r="L214" s="52"/>
    </row>
    <row r="215" spans="2:12" ht="12.75">
      <c r="B215" s="50"/>
      <c r="C215" s="45"/>
      <c r="G215" s="45"/>
      <c r="H215" s="51"/>
      <c r="I215" s="51"/>
      <c r="J215" s="52"/>
      <c r="K215" s="45"/>
      <c r="L215" s="52"/>
    </row>
    <row r="216" spans="2:12" ht="12.75">
      <c r="B216" s="50"/>
      <c r="C216" s="45"/>
      <c r="G216" s="45"/>
      <c r="H216" s="51"/>
      <c r="I216" s="51"/>
      <c r="J216" s="52"/>
      <c r="K216" s="45"/>
      <c r="L216" s="52"/>
    </row>
    <row r="217" spans="2:12" ht="12.75">
      <c r="B217" s="50"/>
      <c r="C217" s="45"/>
      <c r="G217" s="45"/>
      <c r="H217" s="51"/>
      <c r="I217" s="51"/>
      <c r="J217" s="52"/>
      <c r="K217" s="45"/>
      <c r="L217" s="52"/>
    </row>
    <row r="218" spans="2:12" ht="12.75">
      <c r="B218" s="50"/>
      <c r="C218" s="45"/>
      <c r="G218" s="45"/>
      <c r="H218" s="51"/>
      <c r="I218" s="51"/>
      <c r="J218" s="52"/>
      <c r="K218" s="45"/>
      <c r="L218" s="52"/>
    </row>
    <row r="219" spans="2:12" ht="12.75">
      <c r="B219" s="50"/>
      <c r="C219" s="45"/>
      <c r="G219" s="45"/>
      <c r="H219" s="51"/>
      <c r="I219" s="51"/>
      <c r="J219" s="52"/>
      <c r="K219" s="45"/>
      <c r="L219" s="52"/>
    </row>
    <row r="220" spans="2:12" ht="12.75">
      <c r="B220" s="50"/>
      <c r="C220" s="45"/>
      <c r="G220" s="45"/>
      <c r="H220" s="51"/>
      <c r="I220" s="51"/>
      <c r="J220" s="52"/>
      <c r="K220" s="45"/>
      <c r="L220" s="52"/>
    </row>
    <row r="221" spans="2:12" ht="12.75">
      <c r="B221" s="50"/>
      <c r="C221" s="45"/>
      <c r="G221" s="45"/>
      <c r="H221" s="51"/>
      <c r="I221" s="51"/>
      <c r="J221" s="52"/>
      <c r="K221" s="45"/>
      <c r="L221" s="52"/>
    </row>
    <row r="222" spans="2:12" ht="12.75">
      <c r="B222" s="50"/>
      <c r="C222" s="45"/>
      <c r="G222" s="45"/>
      <c r="H222" s="51"/>
      <c r="I222" s="51"/>
      <c r="J222" s="52"/>
      <c r="K222" s="45"/>
      <c r="L222" s="52"/>
    </row>
    <row r="223" spans="2:12" ht="12.75">
      <c r="B223" s="50"/>
      <c r="C223" s="45"/>
      <c r="G223" s="45"/>
      <c r="H223" s="51"/>
      <c r="I223" s="51"/>
      <c r="J223" s="52"/>
      <c r="K223" s="45"/>
      <c r="L223" s="52"/>
    </row>
    <row r="224" spans="2:12" ht="12.75">
      <c r="B224" s="50"/>
      <c r="C224" s="45"/>
      <c r="G224" s="45"/>
      <c r="H224" s="51"/>
      <c r="I224" s="51"/>
      <c r="J224" s="52"/>
      <c r="K224" s="45"/>
      <c r="L224" s="52"/>
    </row>
    <row r="225" spans="2:12" ht="12.75">
      <c r="B225" s="50"/>
      <c r="C225" s="45"/>
      <c r="G225" s="45"/>
      <c r="H225" s="51"/>
      <c r="I225" s="51"/>
      <c r="J225" s="52"/>
      <c r="K225" s="45"/>
      <c r="L225" s="52"/>
    </row>
    <row r="226" spans="2:12" ht="12.75">
      <c r="B226" s="50"/>
      <c r="C226" s="45"/>
      <c r="G226" s="45"/>
      <c r="H226" s="51"/>
      <c r="I226" s="51"/>
      <c r="J226" s="52"/>
      <c r="K226" s="45"/>
      <c r="L226" s="52"/>
    </row>
    <row r="227" spans="2:12" ht="12.75">
      <c r="B227" s="50"/>
      <c r="C227" s="45"/>
      <c r="G227" s="45"/>
      <c r="H227" s="51"/>
      <c r="I227" s="51"/>
      <c r="J227" s="52"/>
      <c r="K227" s="45"/>
      <c r="L227" s="52"/>
    </row>
    <row r="228" spans="2:12" ht="12.75">
      <c r="B228" s="50"/>
      <c r="C228" s="45"/>
      <c r="G228" s="45"/>
      <c r="H228" s="51"/>
      <c r="I228" s="51"/>
      <c r="J228" s="52"/>
      <c r="K228" s="45"/>
      <c r="L228" s="52"/>
    </row>
    <row r="229" spans="2:12" ht="12.75">
      <c r="B229" s="50"/>
      <c r="C229" s="45"/>
      <c r="G229" s="45"/>
      <c r="H229" s="51"/>
      <c r="I229" s="51"/>
      <c r="J229" s="52"/>
      <c r="K229" s="45"/>
      <c r="L229" s="52"/>
    </row>
    <row r="230" spans="2:12" ht="12.75">
      <c r="B230" s="50"/>
      <c r="C230" s="45"/>
      <c r="G230" s="45"/>
      <c r="H230" s="51"/>
      <c r="I230" s="51"/>
      <c r="J230" s="52"/>
      <c r="K230" s="45"/>
      <c r="L230" s="52"/>
    </row>
    <row r="231" spans="2:12" ht="12.75">
      <c r="B231" s="50"/>
      <c r="C231" s="45"/>
      <c r="G231" s="45"/>
      <c r="H231" s="51"/>
      <c r="I231" s="51"/>
      <c r="J231" s="52"/>
      <c r="K231" s="45"/>
      <c r="L231" s="52"/>
    </row>
    <row r="232" spans="2:12" ht="12.75">
      <c r="B232" s="50"/>
      <c r="C232" s="45"/>
      <c r="G232" s="45"/>
      <c r="H232" s="51"/>
      <c r="I232" s="51"/>
      <c r="J232" s="52"/>
      <c r="K232" s="45"/>
      <c r="L232" s="52"/>
    </row>
    <row r="233" spans="2:12" ht="12.75">
      <c r="B233" s="50"/>
      <c r="C233" s="45"/>
      <c r="G233" s="45"/>
      <c r="H233" s="51"/>
      <c r="I233" s="51"/>
      <c r="J233" s="52"/>
      <c r="K233" s="45"/>
      <c r="L233" s="52"/>
    </row>
    <row r="234" spans="2:12" ht="12.75">
      <c r="B234" s="50"/>
      <c r="C234" s="45"/>
      <c r="G234" s="45"/>
      <c r="H234" s="51"/>
      <c r="I234" s="51"/>
      <c r="J234" s="52"/>
      <c r="K234" s="45"/>
      <c r="L234" s="52"/>
    </row>
    <row r="235" spans="2:12" ht="12.75">
      <c r="B235" s="50"/>
      <c r="C235" s="45"/>
      <c r="G235" s="45"/>
      <c r="H235" s="51"/>
      <c r="I235" s="51"/>
      <c r="J235" s="52"/>
      <c r="K235" s="45"/>
      <c r="L235" s="52"/>
    </row>
    <row r="236" spans="2:12" ht="12.75">
      <c r="B236" s="50"/>
      <c r="C236" s="45"/>
      <c r="G236" s="45"/>
      <c r="H236" s="51"/>
      <c r="I236" s="51"/>
      <c r="J236" s="52"/>
      <c r="K236" s="45"/>
      <c r="L236" s="52"/>
    </row>
    <row r="237" spans="2:12" ht="12.75">
      <c r="B237" s="50"/>
      <c r="C237" s="45"/>
      <c r="G237" s="45"/>
      <c r="H237" s="51"/>
      <c r="I237" s="51"/>
      <c r="J237" s="52"/>
      <c r="K237" s="45"/>
      <c r="L237" s="52"/>
    </row>
    <row r="238" spans="2:12" ht="12.75">
      <c r="B238" s="50"/>
      <c r="C238" s="45"/>
      <c r="G238" s="45"/>
      <c r="H238" s="51"/>
      <c r="I238" s="51"/>
      <c r="J238" s="52"/>
      <c r="K238" s="45"/>
      <c r="L238" s="52"/>
    </row>
    <row r="239" spans="2:12" ht="12.75">
      <c r="B239" s="50"/>
      <c r="C239" s="45"/>
      <c r="G239" s="45"/>
      <c r="H239" s="51"/>
      <c r="I239" s="51"/>
      <c r="J239" s="52"/>
      <c r="K239" s="45"/>
      <c r="L239" s="52"/>
    </row>
    <row r="240" spans="2:12" ht="12.75">
      <c r="B240" s="50"/>
      <c r="C240" s="45"/>
      <c r="G240" s="45"/>
      <c r="H240" s="51"/>
      <c r="I240" s="51"/>
      <c r="J240" s="52"/>
      <c r="K240" s="45"/>
      <c r="L240" s="52"/>
    </row>
    <row r="241" spans="2:12" ht="12.75">
      <c r="B241" s="50"/>
      <c r="C241" s="45"/>
      <c r="G241" s="45"/>
      <c r="H241" s="51"/>
      <c r="I241" s="51"/>
      <c r="J241" s="52"/>
      <c r="K241" s="45"/>
      <c r="L241" s="52"/>
    </row>
    <row r="242" spans="2:12" ht="12.75">
      <c r="B242" s="50"/>
      <c r="C242" s="45"/>
      <c r="G242" s="45"/>
      <c r="H242" s="51"/>
      <c r="I242" s="51"/>
      <c r="J242" s="52"/>
      <c r="K242" s="45"/>
      <c r="L242" s="52"/>
    </row>
    <row r="243" spans="2:12" ht="12.75">
      <c r="B243" s="50"/>
      <c r="C243" s="45"/>
      <c r="G243" s="45"/>
      <c r="H243" s="51"/>
      <c r="I243" s="51"/>
      <c r="J243" s="52"/>
      <c r="K243" s="45"/>
      <c r="L243" s="52"/>
    </row>
    <row r="244" spans="2:12" ht="12.75">
      <c r="B244" s="50"/>
      <c r="C244" s="45"/>
      <c r="G244" s="45"/>
      <c r="H244" s="51"/>
      <c r="I244" s="51"/>
      <c r="J244" s="52"/>
      <c r="K244" s="45"/>
      <c r="L244" s="52"/>
    </row>
    <row r="245" spans="2:12" ht="12.75">
      <c r="B245" s="50"/>
      <c r="C245" s="45"/>
      <c r="G245" s="45"/>
      <c r="H245" s="51"/>
      <c r="I245" s="51"/>
      <c r="J245" s="52"/>
      <c r="K245" s="45"/>
      <c r="L245" s="52"/>
    </row>
    <row r="246" spans="2:12" ht="12.75">
      <c r="B246" s="50"/>
      <c r="C246" s="45"/>
      <c r="G246" s="45"/>
      <c r="H246" s="51"/>
      <c r="I246" s="51"/>
      <c r="J246" s="52"/>
      <c r="K246" s="45"/>
      <c r="L246" s="52"/>
    </row>
    <row r="247" spans="2:12" ht="12.75">
      <c r="B247" s="50"/>
      <c r="C247" s="45"/>
      <c r="G247" s="45"/>
      <c r="H247" s="51"/>
      <c r="I247" s="51"/>
      <c r="J247" s="52"/>
      <c r="K247" s="45"/>
      <c r="L247" s="52"/>
    </row>
    <row r="248" spans="2:12" ht="12.75">
      <c r="B248" s="50"/>
      <c r="C248" s="45"/>
      <c r="G248" s="45"/>
      <c r="H248" s="51"/>
      <c r="I248" s="51"/>
      <c r="J248" s="52"/>
      <c r="K248" s="45"/>
      <c r="L248" s="52"/>
    </row>
    <row r="249" spans="2:12" ht="12.75">
      <c r="B249" s="50"/>
      <c r="C249" s="45"/>
      <c r="G249" s="45"/>
      <c r="H249" s="51"/>
      <c r="I249" s="51"/>
      <c r="J249" s="52"/>
      <c r="K249" s="45"/>
      <c r="L249" s="52"/>
    </row>
    <row r="250" spans="2:12" ht="12.75">
      <c r="B250" s="50"/>
      <c r="C250" s="45"/>
      <c r="G250" s="45"/>
      <c r="H250" s="51"/>
      <c r="I250" s="51"/>
      <c r="J250" s="52"/>
      <c r="K250" s="45"/>
      <c r="L250" s="52"/>
    </row>
    <row r="251" spans="2:12" ht="12.75">
      <c r="B251" s="50"/>
      <c r="C251" s="45"/>
      <c r="G251" s="45"/>
      <c r="H251" s="51"/>
      <c r="I251" s="51"/>
      <c r="J251" s="52"/>
      <c r="K251" s="45"/>
      <c r="L251" s="52"/>
    </row>
    <row r="252" spans="2:12" ht="12.75">
      <c r="B252" s="50"/>
      <c r="C252" s="45"/>
      <c r="G252" s="45"/>
      <c r="H252" s="51"/>
      <c r="I252" s="51"/>
      <c r="J252" s="52"/>
      <c r="K252" s="45"/>
      <c r="L252" s="52"/>
    </row>
    <row r="253" spans="2:12" ht="12.75">
      <c r="B253" s="50"/>
      <c r="C253" s="45"/>
      <c r="G253" s="45"/>
      <c r="H253" s="51"/>
      <c r="I253" s="51"/>
      <c r="J253" s="52"/>
      <c r="K253" s="45"/>
      <c r="L253" s="52"/>
    </row>
    <row r="254" spans="2:12" ht="12.75">
      <c r="B254" s="50"/>
      <c r="C254" s="45"/>
      <c r="G254" s="45"/>
      <c r="H254" s="51"/>
      <c r="I254" s="51"/>
      <c r="J254" s="52"/>
      <c r="K254" s="45"/>
      <c r="L254" s="52"/>
    </row>
    <row r="255" spans="2:12" ht="12.75">
      <c r="B255" s="50"/>
      <c r="C255" s="45"/>
      <c r="G255" s="45"/>
      <c r="H255" s="51"/>
      <c r="I255" s="51"/>
      <c r="J255" s="52"/>
      <c r="K255" s="45"/>
      <c r="L255" s="52"/>
    </row>
    <row r="256" spans="2:12" ht="12.75">
      <c r="B256" s="50"/>
      <c r="C256" s="45"/>
      <c r="G256" s="45"/>
      <c r="H256" s="51"/>
      <c r="I256" s="51"/>
      <c r="J256" s="52"/>
      <c r="K256" s="45"/>
      <c r="L256" s="52"/>
    </row>
    <row r="257" spans="2:12" ht="12.75">
      <c r="B257" s="50"/>
      <c r="C257" s="45"/>
      <c r="G257" s="45"/>
      <c r="H257" s="51"/>
      <c r="I257" s="51"/>
      <c r="J257" s="52"/>
      <c r="K257" s="45"/>
      <c r="L257" s="52"/>
    </row>
    <row r="258" spans="2:12" ht="12.75">
      <c r="B258" s="50"/>
      <c r="C258" s="45"/>
      <c r="G258" s="45"/>
      <c r="H258" s="51"/>
      <c r="I258" s="51"/>
      <c r="J258" s="52"/>
      <c r="K258" s="45"/>
      <c r="L258" s="52"/>
    </row>
    <row r="259" spans="2:12" ht="12.75">
      <c r="B259" s="50"/>
      <c r="C259" s="45"/>
      <c r="G259" s="45"/>
      <c r="H259" s="51"/>
      <c r="I259" s="51"/>
      <c r="J259" s="52"/>
      <c r="K259" s="45"/>
      <c r="L259" s="52"/>
    </row>
    <row r="260" spans="2:12" ht="12.75">
      <c r="B260" s="50"/>
      <c r="C260" s="45"/>
      <c r="G260" s="45"/>
      <c r="H260" s="51"/>
      <c r="I260" s="51"/>
      <c r="J260" s="52"/>
      <c r="K260" s="45"/>
      <c r="L260" s="52"/>
    </row>
    <row r="261" spans="2:12" ht="12.75">
      <c r="B261" s="50"/>
      <c r="C261" s="45"/>
      <c r="G261" s="45"/>
      <c r="H261" s="51"/>
      <c r="I261" s="51"/>
      <c r="J261" s="52"/>
      <c r="K261" s="45"/>
      <c r="L261" s="52"/>
    </row>
    <row r="262" spans="2:12" ht="12.75">
      <c r="B262" s="50"/>
      <c r="C262" s="45"/>
      <c r="G262" s="45"/>
      <c r="H262" s="51"/>
      <c r="I262" s="51"/>
      <c r="J262" s="52"/>
      <c r="K262" s="45"/>
      <c r="L262" s="52"/>
    </row>
    <row r="263" spans="2:12" ht="12.75">
      <c r="B263" s="50"/>
      <c r="C263" s="45"/>
      <c r="G263" s="45"/>
      <c r="H263" s="51"/>
      <c r="I263" s="51"/>
      <c r="J263" s="52"/>
      <c r="K263" s="45"/>
      <c r="L263" s="52"/>
    </row>
    <row r="264" spans="2:12" ht="12.75">
      <c r="B264" s="50"/>
      <c r="C264" s="45"/>
      <c r="G264" s="45"/>
      <c r="H264" s="51"/>
      <c r="I264" s="51"/>
      <c r="J264" s="52"/>
      <c r="K264" s="45"/>
      <c r="L264" s="52"/>
    </row>
    <row r="265" spans="2:12" ht="12.75">
      <c r="B265" s="50"/>
      <c r="C265" s="45"/>
      <c r="G265" s="45"/>
      <c r="H265" s="51"/>
      <c r="I265" s="51"/>
      <c r="J265" s="52"/>
      <c r="K265" s="45"/>
      <c r="L265" s="52"/>
    </row>
    <row r="266" spans="2:12" ht="12.75">
      <c r="B266" s="50"/>
      <c r="C266" s="45"/>
      <c r="G266" s="45"/>
      <c r="H266" s="51"/>
      <c r="I266" s="51"/>
      <c r="J266" s="52"/>
      <c r="K266" s="45"/>
      <c r="L266" s="52"/>
    </row>
    <row r="267" spans="2:12" ht="12.75">
      <c r="B267" s="50"/>
      <c r="C267" s="45"/>
      <c r="G267" s="45"/>
      <c r="H267" s="51"/>
      <c r="I267" s="51"/>
      <c r="J267" s="52"/>
      <c r="K267" s="45"/>
      <c r="L267" s="52"/>
    </row>
    <row r="268" spans="2:12" ht="12.75">
      <c r="B268" s="50"/>
      <c r="C268" s="45"/>
      <c r="G268" s="45"/>
      <c r="H268" s="51"/>
      <c r="I268" s="51"/>
      <c r="J268" s="52"/>
      <c r="K268" s="45"/>
      <c r="L268" s="52"/>
    </row>
    <row r="269" spans="2:12" ht="12.75">
      <c r="B269" s="50"/>
      <c r="C269" s="45"/>
      <c r="G269" s="45"/>
      <c r="H269" s="51"/>
      <c r="I269" s="51"/>
      <c r="J269" s="52"/>
      <c r="K269" s="45"/>
      <c r="L269" s="52"/>
    </row>
    <row r="270" spans="2:12" ht="12.75">
      <c r="B270" s="50"/>
      <c r="C270" s="45"/>
      <c r="G270" s="45"/>
      <c r="H270" s="51"/>
      <c r="I270" s="51"/>
      <c r="J270" s="52"/>
      <c r="K270" s="45"/>
      <c r="L270" s="52"/>
    </row>
    <row r="271" spans="2:12" ht="12.75">
      <c r="B271" s="50"/>
      <c r="C271" s="45"/>
      <c r="G271" s="45"/>
      <c r="H271" s="51"/>
      <c r="I271" s="51"/>
      <c r="J271" s="52"/>
      <c r="K271" s="45"/>
      <c r="L271" s="52"/>
    </row>
    <row r="272" spans="2:12" ht="12.75">
      <c r="B272" s="50"/>
      <c r="C272" s="45"/>
      <c r="G272" s="45"/>
      <c r="H272" s="51"/>
      <c r="I272" s="51"/>
      <c r="J272" s="52"/>
      <c r="K272" s="45"/>
      <c r="L272" s="52"/>
    </row>
    <row r="273" spans="2:12" ht="12.75">
      <c r="B273" s="50"/>
      <c r="C273" s="45"/>
      <c r="G273" s="45"/>
      <c r="H273" s="51"/>
      <c r="I273" s="51"/>
      <c r="J273" s="52"/>
      <c r="K273" s="45"/>
      <c r="L273" s="52"/>
    </row>
    <row r="274" spans="2:12" ht="12.75">
      <c r="B274" s="50"/>
      <c r="C274" s="45"/>
      <c r="G274" s="45"/>
      <c r="H274" s="51"/>
      <c r="I274" s="51"/>
      <c r="J274" s="52"/>
      <c r="K274" s="45"/>
      <c r="L274" s="52"/>
    </row>
    <row r="275" spans="2:12" ht="12.75">
      <c r="B275" s="50"/>
      <c r="C275" s="45"/>
      <c r="G275" s="45"/>
      <c r="H275" s="51"/>
      <c r="I275" s="51"/>
      <c r="J275" s="52"/>
      <c r="K275" s="45"/>
      <c r="L275" s="52"/>
    </row>
    <row r="276" spans="2:12" ht="12.75">
      <c r="B276" s="50"/>
      <c r="C276" s="45"/>
      <c r="G276" s="45"/>
      <c r="H276" s="51"/>
      <c r="I276" s="51"/>
      <c r="J276" s="52"/>
      <c r="K276" s="45"/>
      <c r="L276" s="52"/>
    </row>
    <row r="277" spans="2:12" ht="12.75">
      <c r="B277" s="50"/>
      <c r="C277" s="45"/>
      <c r="G277" s="45"/>
      <c r="H277" s="51"/>
      <c r="I277" s="51"/>
      <c r="J277" s="52"/>
      <c r="K277" s="45"/>
      <c r="L277" s="52"/>
    </row>
    <row r="278" spans="2:12" ht="12.75">
      <c r="B278" s="50"/>
      <c r="C278" s="45"/>
      <c r="G278" s="45"/>
      <c r="H278" s="51"/>
      <c r="I278" s="51"/>
      <c r="J278" s="52"/>
      <c r="K278" s="45"/>
      <c r="L278" s="52"/>
    </row>
    <row r="279" spans="2:12" ht="12.75">
      <c r="B279" s="50"/>
      <c r="C279" s="45"/>
      <c r="G279" s="45"/>
      <c r="H279" s="51"/>
      <c r="I279" s="51"/>
      <c r="J279" s="52"/>
      <c r="K279" s="45"/>
      <c r="L279" s="52"/>
    </row>
    <row r="280" spans="2:12" ht="12.75">
      <c r="B280" s="50"/>
      <c r="C280" s="45"/>
      <c r="G280" s="45"/>
      <c r="H280" s="51"/>
      <c r="I280" s="51"/>
      <c r="J280" s="52"/>
      <c r="K280" s="45"/>
      <c r="L280" s="52"/>
    </row>
    <row r="281" spans="2:12" ht="12.75">
      <c r="B281" s="50"/>
      <c r="C281" s="45"/>
      <c r="G281" s="45"/>
      <c r="H281" s="51"/>
      <c r="I281" s="51"/>
      <c r="J281" s="52"/>
      <c r="K281" s="45"/>
      <c r="L281" s="52"/>
    </row>
    <row r="282" spans="2:12" ht="12.75">
      <c r="B282" s="50"/>
      <c r="C282" s="45"/>
      <c r="G282" s="45"/>
      <c r="H282" s="51"/>
      <c r="I282" s="51"/>
      <c r="J282" s="52"/>
      <c r="K282" s="45"/>
      <c r="L282" s="52"/>
    </row>
    <row r="283" spans="2:12" ht="12.75">
      <c r="B283" s="50"/>
      <c r="C283" s="45"/>
      <c r="G283" s="45"/>
      <c r="H283" s="51"/>
      <c r="I283" s="51"/>
      <c r="J283" s="52"/>
      <c r="K283" s="45"/>
      <c r="L283" s="52"/>
    </row>
    <row r="284" spans="2:12" ht="12.75">
      <c r="B284" s="50"/>
      <c r="C284" s="45"/>
      <c r="G284" s="45"/>
      <c r="H284" s="51"/>
      <c r="I284" s="51"/>
      <c r="J284" s="52"/>
      <c r="K284" s="45"/>
      <c r="L284" s="52"/>
    </row>
    <row r="285" spans="2:12" ht="12.75">
      <c r="B285" s="50"/>
      <c r="C285" s="45"/>
      <c r="G285" s="45"/>
      <c r="H285" s="51"/>
      <c r="I285" s="51"/>
      <c r="J285" s="52"/>
      <c r="K285" s="45"/>
      <c r="L285" s="52"/>
    </row>
    <row r="286" spans="2:12" ht="12.75">
      <c r="B286" s="50"/>
      <c r="C286" s="45"/>
      <c r="G286" s="45"/>
      <c r="H286" s="51"/>
      <c r="I286" s="51"/>
      <c r="J286" s="52"/>
      <c r="K286" s="45"/>
      <c r="L286" s="52"/>
    </row>
    <row r="287" spans="2:12" ht="12.75">
      <c r="B287" s="50"/>
      <c r="C287" s="45"/>
      <c r="G287" s="45"/>
      <c r="H287" s="51"/>
      <c r="I287" s="51"/>
      <c r="J287" s="52"/>
      <c r="K287" s="45"/>
      <c r="L287" s="52"/>
    </row>
    <row r="288" spans="2:12" ht="12.75">
      <c r="B288" s="50"/>
      <c r="C288" s="45"/>
      <c r="G288" s="45"/>
      <c r="H288" s="51"/>
      <c r="I288" s="51"/>
      <c r="J288" s="52"/>
      <c r="K288" s="45"/>
      <c r="L288" s="52"/>
    </row>
    <row r="289" spans="2:12" ht="12.75">
      <c r="B289" s="50"/>
      <c r="C289" s="45"/>
      <c r="G289" s="45"/>
      <c r="H289" s="51"/>
      <c r="I289" s="51"/>
      <c r="J289" s="52"/>
      <c r="K289" s="45"/>
      <c r="L289" s="52"/>
    </row>
    <row r="290" spans="2:12" ht="12.75">
      <c r="B290" s="50"/>
      <c r="C290" s="45"/>
      <c r="G290" s="45"/>
      <c r="H290" s="51"/>
      <c r="I290" s="51"/>
      <c r="J290" s="52"/>
      <c r="K290" s="45"/>
      <c r="L290" s="52"/>
    </row>
    <row r="291" spans="2:12" ht="12.75">
      <c r="B291" s="50"/>
      <c r="C291" s="45"/>
      <c r="G291" s="45"/>
      <c r="H291" s="51"/>
      <c r="I291" s="51"/>
      <c r="J291" s="52"/>
      <c r="K291" s="45"/>
      <c r="L291" s="52"/>
    </row>
    <row r="292" spans="2:12" ht="12.75">
      <c r="B292" s="50"/>
      <c r="C292" s="45"/>
      <c r="G292" s="45"/>
      <c r="H292" s="51"/>
      <c r="I292" s="51"/>
      <c r="J292" s="52"/>
      <c r="K292" s="45"/>
      <c r="L292" s="52"/>
    </row>
    <row r="293" spans="2:12" ht="12.75">
      <c r="B293" s="50"/>
      <c r="C293" s="45"/>
      <c r="G293" s="45"/>
      <c r="H293" s="51"/>
      <c r="I293" s="51"/>
      <c r="J293" s="52"/>
      <c r="K293" s="45"/>
      <c r="L293" s="52"/>
    </row>
    <row r="294" spans="2:12" ht="12.75">
      <c r="B294" s="50"/>
      <c r="C294" s="45"/>
      <c r="G294" s="45"/>
      <c r="H294" s="51"/>
      <c r="I294" s="51"/>
      <c r="J294" s="52"/>
      <c r="K294" s="45"/>
      <c r="L294" s="52"/>
    </row>
    <row r="295" spans="2:12" ht="12.75">
      <c r="B295" s="50"/>
      <c r="C295" s="45"/>
      <c r="G295" s="45"/>
      <c r="H295" s="51"/>
      <c r="I295" s="51"/>
      <c r="J295" s="52"/>
      <c r="K295" s="45"/>
      <c r="L295" s="52"/>
    </row>
    <row r="296" spans="2:12" ht="12.75">
      <c r="B296" s="50"/>
      <c r="C296" s="45"/>
      <c r="G296" s="45"/>
      <c r="H296" s="51"/>
      <c r="I296" s="51"/>
      <c r="J296" s="52"/>
      <c r="K296" s="45"/>
      <c r="L296" s="52"/>
    </row>
    <row r="297" spans="2:12" ht="12.75">
      <c r="B297" s="50"/>
      <c r="C297" s="45"/>
      <c r="G297" s="45"/>
      <c r="H297" s="51"/>
      <c r="I297" s="51"/>
      <c r="J297" s="52"/>
      <c r="K297" s="45"/>
      <c r="L297" s="52"/>
    </row>
    <row r="298" spans="2:12" ht="12.75">
      <c r="B298" s="50"/>
      <c r="C298" s="45"/>
      <c r="G298" s="45"/>
      <c r="H298" s="51"/>
      <c r="I298" s="51"/>
      <c r="J298" s="52"/>
      <c r="K298" s="45"/>
      <c r="L298" s="52"/>
    </row>
    <row r="299" spans="2:12" ht="12.75">
      <c r="B299" s="50"/>
      <c r="C299" s="45"/>
      <c r="G299" s="45"/>
      <c r="H299" s="51"/>
      <c r="I299" s="51"/>
      <c r="J299" s="52"/>
      <c r="K299" s="45"/>
      <c r="L299" s="52"/>
    </row>
    <row r="300" spans="2:12" ht="12.75">
      <c r="B300" s="50"/>
      <c r="C300" s="45"/>
      <c r="G300" s="45"/>
      <c r="H300" s="51"/>
      <c r="I300" s="51"/>
      <c r="J300" s="52"/>
      <c r="K300" s="45"/>
      <c r="L300" s="52"/>
    </row>
    <row r="301" spans="2:12" ht="12.75">
      <c r="B301" s="50"/>
      <c r="C301" s="45"/>
      <c r="G301" s="45"/>
      <c r="H301" s="51"/>
      <c r="I301" s="51"/>
      <c r="J301" s="52"/>
      <c r="K301" s="45"/>
      <c r="L301" s="52"/>
    </row>
    <row r="302" spans="2:12" ht="12.75">
      <c r="B302" s="50"/>
      <c r="C302" s="45"/>
      <c r="G302" s="45"/>
      <c r="H302" s="51"/>
      <c r="I302" s="51"/>
      <c r="J302" s="52"/>
      <c r="K302" s="45"/>
      <c r="L302" s="52"/>
    </row>
    <row r="303" spans="2:12" ht="12.75">
      <c r="B303" s="50"/>
      <c r="C303" s="45"/>
      <c r="G303" s="45"/>
      <c r="H303" s="51"/>
      <c r="I303" s="51"/>
      <c r="J303" s="52"/>
      <c r="K303" s="45"/>
      <c r="L303" s="52"/>
    </row>
    <row r="304" spans="2:12" ht="12.75">
      <c r="B304" s="50"/>
      <c r="C304" s="45"/>
      <c r="G304" s="45"/>
      <c r="H304" s="51"/>
      <c r="I304" s="51"/>
      <c r="J304" s="52"/>
      <c r="K304" s="45"/>
      <c r="L304" s="52"/>
    </row>
    <row r="305" spans="2:12" ht="12.75">
      <c r="B305" s="50"/>
      <c r="C305" s="45"/>
      <c r="G305" s="45"/>
      <c r="H305" s="51"/>
      <c r="I305" s="51"/>
      <c r="J305" s="52"/>
      <c r="K305" s="45"/>
      <c r="L305" s="52"/>
    </row>
    <row r="306" spans="2:12" ht="12.75">
      <c r="B306" s="50"/>
      <c r="C306" s="45"/>
      <c r="G306" s="45"/>
      <c r="H306" s="51"/>
      <c r="I306" s="51"/>
      <c r="J306" s="52"/>
      <c r="K306" s="45"/>
      <c r="L306" s="52"/>
    </row>
    <row r="307" spans="2:12" ht="12.75">
      <c r="B307" s="50"/>
      <c r="C307" s="45"/>
      <c r="G307" s="45"/>
      <c r="H307" s="51"/>
      <c r="I307" s="51"/>
      <c r="J307" s="52"/>
      <c r="K307" s="45"/>
      <c r="L307" s="52"/>
    </row>
    <row r="308" spans="2:12" ht="12.75">
      <c r="B308" s="50"/>
      <c r="C308" s="45"/>
      <c r="G308" s="45"/>
      <c r="H308" s="51"/>
      <c r="I308" s="51"/>
      <c r="J308" s="52"/>
      <c r="K308" s="45"/>
      <c r="L308" s="52"/>
    </row>
  </sheetData>
  <mergeCells count="8">
    <mergeCell ref="H10:H11"/>
    <mergeCell ref="I10:I11"/>
    <mergeCell ref="J10:J11"/>
    <mergeCell ref="B1:L1"/>
    <mergeCell ref="B2:L2"/>
    <mergeCell ref="B3:L3"/>
    <mergeCell ref="D5:F5"/>
    <mergeCell ref="H5:J5"/>
  </mergeCells>
  <printOptions horizontalCentered="1"/>
  <pageMargins left="0.75" right="0.75" top="1" bottom="1" header="0.5" footer="0.5"/>
  <pageSetup horizontalDpi="600" verticalDpi="600" orientation="landscape" scale="94" r:id="rId1"/>
  <headerFooter alignWithMargins="0">
    <oddFooter>&amp;CCCCCD IRO tkm; 9/9/2004; Page &amp;P of &amp;N
h:\Projects\Retention Comparisons\Fall 2000-2003 CCCCD-Texas Israel.xls</oddFooter>
  </headerFooter>
</worksheet>
</file>

<file path=xl/worksheets/sheet5.xml><?xml version="1.0" encoding="utf-8"?>
<worksheet xmlns="http://schemas.openxmlformats.org/spreadsheetml/2006/main" xmlns:r="http://schemas.openxmlformats.org/officeDocument/2006/relationships">
  <dimension ref="B1:L158"/>
  <sheetViews>
    <sheetView workbookViewId="0" topLeftCell="A1">
      <selection activeCell="A1" sqref="A1"/>
    </sheetView>
  </sheetViews>
  <sheetFormatPr defaultColWidth="9.140625" defaultRowHeight="12.75"/>
  <cols>
    <col min="1" max="1" width="1.7109375" style="0" customWidth="1"/>
    <col min="2" max="2" width="8.7109375" style="13" customWidth="1"/>
    <col min="3" max="3" width="32.7109375" style="0" customWidth="1"/>
    <col min="4" max="5" width="10.7109375" style="11" customWidth="1"/>
    <col min="6" max="6" width="8.7109375" style="2" customWidth="1"/>
    <col min="7" max="7" width="1.7109375" style="0" customWidth="1"/>
    <col min="8" max="9" width="10.7109375" style="11" customWidth="1"/>
    <col min="10" max="10" width="8.7109375" style="2" customWidth="1"/>
    <col min="11" max="11" width="1.7109375" style="0" customWidth="1"/>
    <col min="12" max="12" width="10.7109375" style="2" customWidth="1"/>
    <col min="13" max="15" width="1.7109375" style="0" customWidth="1"/>
    <col min="16" max="16" width="12.7109375" style="0" customWidth="1"/>
  </cols>
  <sheetData>
    <row r="1" spans="2:12" ht="12.75">
      <c r="B1" s="89" t="s">
        <v>180</v>
      </c>
      <c r="C1" s="89"/>
      <c r="D1" s="89"/>
      <c r="E1" s="89"/>
      <c r="F1" s="89"/>
      <c r="G1" s="89"/>
      <c r="H1" s="89"/>
      <c r="I1" s="89"/>
      <c r="J1" s="89"/>
      <c r="K1" s="89"/>
      <c r="L1" s="89"/>
    </row>
    <row r="2" spans="2:12" ht="12.75">
      <c r="B2" s="89" t="s">
        <v>0</v>
      </c>
      <c r="C2" s="89"/>
      <c r="D2" s="89"/>
      <c r="E2" s="89"/>
      <c r="F2" s="89"/>
      <c r="G2" s="89"/>
      <c r="H2" s="89"/>
      <c r="I2" s="89"/>
      <c r="J2" s="89"/>
      <c r="K2" s="89"/>
      <c r="L2" s="89"/>
    </row>
    <row r="3" spans="2:12" ht="12.75">
      <c r="B3" s="89" t="s">
        <v>15</v>
      </c>
      <c r="C3" s="89"/>
      <c r="D3" s="89"/>
      <c r="E3" s="89"/>
      <c r="F3" s="89"/>
      <c r="G3" s="89"/>
      <c r="H3" s="89"/>
      <c r="I3" s="89"/>
      <c r="J3" s="89"/>
      <c r="K3" s="89"/>
      <c r="L3" s="89"/>
    </row>
    <row r="4" spans="2:12" ht="12.75">
      <c r="B4" s="13" t="s">
        <v>2</v>
      </c>
      <c r="D4" s="8"/>
      <c r="E4" s="8"/>
      <c r="F4" s="1"/>
      <c r="L4" s="1"/>
    </row>
    <row r="5" spans="4:12" ht="14.25">
      <c r="D5" s="95" t="s">
        <v>193</v>
      </c>
      <c r="E5" s="90"/>
      <c r="F5" s="90"/>
      <c r="H5" s="95" t="s">
        <v>194</v>
      </c>
      <c r="I5" s="90"/>
      <c r="J5" s="90"/>
      <c r="L5" s="1" t="s">
        <v>3</v>
      </c>
    </row>
    <row r="6" spans="4:12" ht="12.75">
      <c r="D6" s="8"/>
      <c r="E6" s="8" t="s">
        <v>4</v>
      </c>
      <c r="F6" s="1" t="s">
        <v>5</v>
      </c>
      <c r="H6" s="8"/>
      <c r="I6" s="8" t="s">
        <v>4</v>
      </c>
      <c r="J6" s="1" t="s">
        <v>5</v>
      </c>
      <c r="L6" s="1" t="s">
        <v>6</v>
      </c>
    </row>
    <row r="7" spans="4:12" ht="12.75">
      <c r="D7" s="8" t="s">
        <v>7</v>
      </c>
      <c r="E7" s="8" t="s">
        <v>8</v>
      </c>
      <c r="F7" s="1" t="s">
        <v>172</v>
      </c>
      <c r="H7" s="8" t="s">
        <v>7</v>
      </c>
      <c r="I7" s="8" t="s">
        <v>8</v>
      </c>
      <c r="J7" s="1" t="s">
        <v>172</v>
      </c>
      <c r="L7" s="1" t="s">
        <v>9</v>
      </c>
    </row>
    <row r="8" spans="2:12" ht="12.75">
      <c r="B8" s="14" t="s">
        <v>10</v>
      </c>
      <c r="C8" s="3" t="s">
        <v>11</v>
      </c>
      <c r="D8" s="9" t="s">
        <v>12</v>
      </c>
      <c r="E8" s="9" t="s">
        <v>12</v>
      </c>
      <c r="F8" s="4" t="s">
        <v>13</v>
      </c>
      <c r="G8" s="3"/>
      <c r="H8" s="9" t="s">
        <v>12</v>
      </c>
      <c r="I8" s="9" t="s">
        <v>12</v>
      </c>
      <c r="J8" s="4" t="s">
        <v>13</v>
      </c>
      <c r="K8" s="3"/>
      <c r="L8" s="4" t="s">
        <v>14</v>
      </c>
    </row>
    <row r="9" spans="2:12" ht="3" customHeight="1">
      <c r="B9" s="15"/>
      <c r="C9" s="5"/>
      <c r="D9" s="10"/>
      <c r="E9" s="10"/>
      <c r="F9" s="6"/>
      <c r="G9" s="5"/>
      <c r="H9" s="12"/>
      <c r="I9" s="12"/>
      <c r="J9" s="7"/>
      <c r="K9" s="5"/>
      <c r="L9" s="6"/>
    </row>
    <row r="10" spans="2:12" ht="12.75" customHeight="1">
      <c r="B10" s="56" t="s">
        <v>173</v>
      </c>
      <c r="C10" s="57"/>
      <c r="D10" s="58">
        <v>81416774</v>
      </c>
      <c r="E10" s="58">
        <v>66400722</v>
      </c>
      <c r="F10" s="59">
        <f>E10/D10</f>
        <v>0.815565622877664</v>
      </c>
      <c r="G10" s="60"/>
      <c r="H10" s="91">
        <v>2219888</v>
      </c>
      <c r="I10" s="91">
        <v>1728826</v>
      </c>
      <c r="J10" s="93">
        <f>I10/H10</f>
        <v>0.7787897407436771</v>
      </c>
      <c r="K10" s="60"/>
      <c r="L10" s="59">
        <f aca="true" t="shared" si="0" ref="L10:L41">+J10-F10</f>
        <v>-0.03677588213398686</v>
      </c>
    </row>
    <row r="11" spans="2:12" ht="12.75" customHeight="1">
      <c r="B11" s="31" t="s">
        <v>197</v>
      </c>
      <c r="C11" s="31"/>
      <c r="D11" s="55">
        <f>SUM(D12:D150)</f>
        <v>71799176</v>
      </c>
      <c r="E11" s="55">
        <f>SUM(E12:E150)</f>
        <v>57842604</v>
      </c>
      <c r="F11" s="33">
        <f>E11/D11</f>
        <v>0.8056165435659038</v>
      </c>
      <c r="G11" s="29"/>
      <c r="H11" s="92"/>
      <c r="I11" s="92"/>
      <c r="J11" s="94"/>
      <c r="K11" s="29"/>
      <c r="L11" s="33">
        <f>+J10-F11</f>
        <v>-0.026826802822226714</v>
      </c>
    </row>
    <row r="12" spans="2:12" ht="12.75">
      <c r="B12" s="22">
        <v>520301</v>
      </c>
      <c r="C12" s="16" t="s">
        <v>149</v>
      </c>
      <c r="D12" s="18">
        <v>1156208</v>
      </c>
      <c r="E12" s="18">
        <v>846576</v>
      </c>
      <c r="F12" s="19">
        <f aca="true" t="shared" si="1" ref="F12:F23">E12/D12</f>
        <v>0.7322004345238919</v>
      </c>
      <c r="G12" s="28"/>
      <c r="H12" s="18">
        <v>26816</v>
      </c>
      <c r="I12" s="18">
        <v>16192</v>
      </c>
      <c r="J12" s="19">
        <f aca="true" t="shared" si="2" ref="J12:J23">I12/H12</f>
        <v>0.60381861575179</v>
      </c>
      <c r="K12" s="28"/>
      <c r="L12" s="19">
        <f t="shared" si="0"/>
        <v>-0.12838181877210197</v>
      </c>
    </row>
    <row r="13" spans="2:12" ht="12.75">
      <c r="B13" s="23">
        <v>520302</v>
      </c>
      <c r="C13" s="17" t="s">
        <v>150</v>
      </c>
      <c r="D13" s="20">
        <v>303186</v>
      </c>
      <c r="E13" s="20">
        <v>241554</v>
      </c>
      <c r="F13" s="21">
        <f t="shared" si="1"/>
        <v>0.7967188458569987</v>
      </c>
      <c r="G13" s="28"/>
      <c r="H13" s="20">
        <v>1280</v>
      </c>
      <c r="I13" s="20">
        <v>1024</v>
      </c>
      <c r="J13" s="21">
        <f t="shared" si="2"/>
        <v>0.8</v>
      </c>
      <c r="K13" s="28"/>
      <c r="L13" s="21">
        <f t="shared" si="0"/>
        <v>0.0032811541430013413</v>
      </c>
    </row>
    <row r="14" spans="2:12" ht="12.75">
      <c r="B14" s="22">
        <v>500503</v>
      </c>
      <c r="C14" s="16" t="s">
        <v>118</v>
      </c>
      <c r="D14" s="18">
        <v>109488</v>
      </c>
      <c r="E14" s="18">
        <v>92592</v>
      </c>
      <c r="F14" s="19">
        <f t="shared" si="1"/>
        <v>0.845681718544498</v>
      </c>
      <c r="G14" s="28"/>
      <c r="H14" s="18">
        <v>5680</v>
      </c>
      <c r="I14" s="18">
        <v>4400</v>
      </c>
      <c r="J14" s="19">
        <f t="shared" si="2"/>
        <v>0.7746478873239436</v>
      </c>
      <c r="K14" s="28"/>
      <c r="L14" s="19">
        <f t="shared" si="0"/>
        <v>-0.0710338312205544</v>
      </c>
    </row>
    <row r="15" spans="2:12" ht="12.75">
      <c r="B15" s="23">
        <v>520401</v>
      </c>
      <c r="C15" s="17" t="s">
        <v>151</v>
      </c>
      <c r="D15" s="20">
        <v>223312</v>
      </c>
      <c r="E15" s="20">
        <v>196256</v>
      </c>
      <c r="F15" s="21">
        <f t="shared" si="1"/>
        <v>0.878842158056889</v>
      </c>
      <c r="G15" s="28"/>
      <c r="H15" s="20">
        <v>2144</v>
      </c>
      <c r="I15" s="20">
        <v>1952</v>
      </c>
      <c r="J15" s="21">
        <f t="shared" si="2"/>
        <v>0.9104477611940298</v>
      </c>
      <c r="K15" s="28"/>
      <c r="L15" s="21">
        <f t="shared" si="0"/>
        <v>0.03160560313714078</v>
      </c>
    </row>
    <row r="16" spans="2:12" ht="12.75">
      <c r="B16" s="22">
        <v>450802</v>
      </c>
      <c r="C16" s="16" t="s">
        <v>104</v>
      </c>
      <c r="D16" s="18">
        <v>3895872</v>
      </c>
      <c r="E16" s="18">
        <v>3048192</v>
      </c>
      <c r="F16" s="19">
        <f t="shared" si="1"/>
        <v>0.7824158493913558</v>
      </c>
      <c r="G16" s="28"/>
      <c r="H16" s="18">
        <v>124992</v>
      </c>
      <c r="I16" s="18">
        <v>94320</v>
      </c>
      <c r="J16" s="19">
        <f t="shared" si="2"/>
        <v>0.7546082949308756</v>
      </c>
      <c r="K16" s="28"/>
      <c r="L16" s="19">
        <f t="shared" si="0"/>
        <v>-0.02780755446048022</v>
      </c>
    </row>
    <row r="17" spans="2:12" ht="12.75">
      <c r="B17" s="22">
        <v>451002</v>
      </c>
      <c r="C17" s="16" t="s">
        <v>105</v>
      </c>
      <c r="D17" s="18">
        <v>3110688</v>
      </c>
      <c r="E17" s="18">
        <v>2549520</v>
      </c>
      <c r="F17" s="19">
        <f t="shared" si="1"/>
        <v>0.819600037033608</v>
      </c>
      <c r="G17" s="28"/>
      <c r="H17" s="18">
        <v>116832</v>
      </c>
      <c r="I17" s="18">
        <v>86256</v>
      </c>
      <c r="J17" s="19">
        <f t="shared" si="2"/>
        <v>0.738290879211175</v>
      </c>
      <c r="K17" s="28"/>
      <c r="L17" s="19">
        <f t="shared" si="0"/>
        <v>-0.08130915782243298</v>
      </c>
    </row>
    <row r="18" spans="2:12" ht="12.75">
      <c r="B18" s="23">
        <v>230701</v>
      </c>
      <c r="C18" s="17" t="s">
        <v>59</v>
      </c>
      <c r="D18" s="20">
        <v>327216</v>
      </c>
      <c r="E18" s="20">
        <v>258144</v>
      </c>
      <c r="F18" s="21">
        <f t="shared" si="1"/>
        <v>0.7889100777468094</v>
      </c>
      <c r="G18" s="28"/>
      <c r="H18" s="20">
        <v>5232</v>
      </c>
      <c r="I18" s="20">
        <v>4224</v>
      </c>
      <c r="J18" s="21">
        <f t="shared" si="2"/>
        <v>0.8073394495412844</v>
      </c>
      <c r="K18" s="28"/>
      <c r="L18" s="21">
        <f t="shared" si="0"/>
        <v>0.018429371794475014</v>
      </c>
    </row>
    <row r="19" spans="2:12" ht="12.75">
      <c r="B19" s="22">
        <v>450201</v>
      </c>
      <c r="C19" s="16" t="s">
        <v>99</v>
      </c>
      <c r="D19" s="18">
        <v>121776</v>
      </c>
      <c r="E19" s="18">
        <v>96816</v>
      </c>
      <c r="F19" s="19">
        <f t="shared" si="1"/>
        <v>0.7950335041387465</v>
      </c>
      <c r="G19" s="28"/>
      <c r="H19" s="18">
        <v>3216</v>
      </c>
      <c r="I19" s="18">
        <v>2496</v>
      </c>
      <c r="J19" s="19">
        <f t="shared" si="2"/>
        <v>0.7761194029850746</v>
      </c>
      <c r="K19" s="28"/>
      <c r="L19" s="19">
        <f t="shared" si="0"/>
        <v>-0.01891410115367187</v>
      </c>
    </row>
    <row r="20" spans="2:12" ht="12.75">
      <c r="B20" s="23">
        <v>270301</v>
      </c>
      <c r="C20" s="17" t="s">
        <v>71</v>
      </c>
      <c r="D20" s="20">
        <v>586496</v>
      </c>
      <c r="E20" s="20">
        <v>425584</v>
      </c>
      <c r="F20" s="21">
        <f t="shared" si="1"/>
        <v>0.7256383675250982</v>
      </c>
      <c r="G20" s="28"/>
      <c r="H20" s="20">
        <v>864</v>
      </c>
      <c r="I20" s="20">
        <v>672</v>
      </c>
      <c r="J20" s="21">
        <f t="shared" si="2"/>
        <v>0.7777777777777778</v>
      </c>
      <c r="K20" s="28"/>
      <c r="L20" s="21">
        <f t="shared" si="0"/>
        <v>0.05213941025267954</v>
      </c>
    </row>
    <row r="21" spans="2:12" ht="12.75">
      <c r="B21" s="23">
        <v>500703</v>
      </c>
      <c r="C21" s="17" t="s">
        <v>124</v>
      </c>
      <c r="D21" s="20">
        <v>725168</v>
      </c>
      <c r="E21" s="20">
        <v>602304</v>
      </c>
      <c r="F21" s="21">
        <f t="shared" si="1"/>
        <v>0.8305716744257883</v>
      </c>
      <c r="G21" s="28"/>
      <c r="H21" s="20">
        <v>38800</v>
      </c>
      <c r="I21" s="20">
        <v>32384</v>
      </c>
      <c r="J21" s="21">
        <f t="shared" si="2"/>
        <v>0.834639175257732</v>
      </c>
      <c r="K21" s="28"/>
      <c r="L21" s="21">
        <f t="shared" si="0"/>
        <v>0.004067500831943738</v>
      </c>
    </row>
    <row r="22" spans="2:12" ht="12.75">
      <c r="B22" s="23">
        <v>400201</v>
      </c>
      <c r="C22" s="17" t="s">
        <v>83</v>
      </c>
      <c r="D22" s="20">
        <v>148144</v>
      </c>
      <c r="E22" s="20">
        <v>114784</v>
      </c>
      <c r="F22" s="21">
        <f t="shared" si="1"/>
        <v>0.774813694783454</v>
      </c>
      <c r="G22" s="28"/>
      <c r="H22" s="20">
        <v>4128</v>
      </c>
      <c r="I22" s="20">
        <v>3504</v>
      </c>
      <c r="J22" s="21">
        <f t="shared" si="2"/>
        <v>0.8488372093023255</v>
      </c>
      <c r="K22" s="28"/>
      <c r="L22" s="21">
        <f t="shared" si="0"/>
        <v>0.07402351451887157</v>
      </c>
    </row>
    <row r="23" spans="2:12" ht="12.75">
      <c r="B23" s="22">
        <v>120501</v>
      </c>
      <c r="C23" s="16" t="s">
        <v>27</v>
      </c>
      <c r="D23" s="18">
        <v>31904</v>
      </c>
      <c r="E23" s="18">
        <v>28832</v>
      </c>
      <c r="F23" s="19">
        <f t="shared" si="1"/>
        <v>0.9037111334002006</v>
      </c>
      <c r="G23" s="28"/>
      <c r="H23" s="18">
        <v>512</v>
      </c>
      <c r="I23" s="18">
        <v>384</v>
      </c>
      <c r="J23" s="19">
        <f t="shared" si="2"/>
        <v>0.75</v>
      </c>
      <c r="K23" s="28"/>
      <c r="L23" s="19">
        <f t="shared" si="0"/>
        <v>-0.1537111334002006</v>
      </c>
    </row>
    <row r="24" spans="2:12" ht="12.75">
      <c r="B24" s="23">
        <v>320101</v>
      </c>
      <c r="C24" s="17" t="s">
        <v>74</v>
      </c>
      <c r="D24" s="20">
        <v>481928</v>
      </c>
      <c r="E24" s="20">
        <v>304824</v>
      </c>
      <c r="F24" s="21">
        <f aca="true" t="shared" si="3" ref="F24:F41">E24/D24</f>
        <v>0.6325094204943477</v>
      </c>
      <c r="G24" s="28"/>
      <c r="H24" s="20">
        <v>2272</v>
      </c>
      <c r="I24" s="20">
        <v>1792</v>
      </c>
      <c r="J24" s="21">
        <f aca="true" t="shared" si="4" ref="J24:J41">I24/H24</f>
        <v>0.7887323943661971</v>
      </c>
      <c r="K24" s="28"/>
      <c r="L24" s="21">
        <f t="shared" si="0"/>
        <v>0.15622297387184947</v>
      </c>
    </row>
    <row r="25" spans="2:12" ht="12.75">
      <c r="B25" s="22">
        <v>320199</v>
      </c>
      <c r="C25" s="16" t="s">
        <v>77</v>
      </c>
      <c r="D25" s="18">
        <v>26304</v>
      </c>
      <c r="E25" s="18">
        <v>21360</v>
      </c>
      <c r="F25" s="19">
        <f t="shared" si="3"/>
        <v>0.8120437956204379</v>
      </c>
      <c r="G25" s="28"/>
      <c r="H25" s="18">
        <v>576</v>
      </c>
      <c r="I25" s="18">
        <v>384</v>
      </c>
      <c r="J25" s="19">
        <f t="shared" si="4"/>
        <v>0.6666666666666666</v>
      </c>
      <c r="K25" s="28"/>
      <c r="L25" s="19">
        <f t="shared" si="0"/>
        <v>-0.1453771289537713</v>
      </c>
    </row>
    <row r="26" spans="2:12" ht="12.75">
      <c r="B26" s="23">
        <v>410101</v>
      </c>
      <c r="C26" s="17" t="s">
        <v>89</v>
      </c>
      <c r="D26" s="20">
        <v>9008</v>
      </c>
      <c r="E26" s="20">
        <v>7600</v>
      </c>
      <c r="F26" s="21">
        <f t="shared" si="3"/>
        <v>0.8436944937833037</v>
      </c>
      <c r="G26" s="28"/>
      <c r="H26" s="20">
        <v>2880</v>
      </c>
      <c r="I26" s="20">
        <v>2464</v>
      </c>
      <c r="J26" s="21">
        <f t="shared" si="4"/>
        <v>0.8555555555555555</v>
      </c>
      <c r="K26" s="28"/>
      <c r="L26" s="21">
        <f t="shared" si="0"/>
        <v>0.011861061772251769</v>
      </c>
    </row>
    <row r="27" spans="2:12" ht="12.75">
      <c r="B27" s="22">
        <v>260101</v>
      </c>
      <c r="C27" s="16" t="s">
        <v>65</v>
      </c>
      <c r="D27" s="18">
        <v>2341232</v>
      </c>
      <c r="E27" s="18">
        <v>1783856</v>
      </c>
      <c r="F27" s="19">
        <f t="shared" si="3"/>
        <v>0.7619304707948635</v>
      </c>
      <c r="G27" s="28"/>
      <c r="H27" s="18">
        <v>88608</v>
      </c>
      <c r="I27" s="18">
        <v>56352</v>
      </c>
      <c r="J27" s="19">
        <f t="shared" si="4"/>
        <v>0.6359696641386782</v>
      </c>
      <c r="K27" s="28"/>
      <c r="L27" s="19">
        <f t="shared" si="0"/>
        <v>-0.12596080665618536</v>
      </c>
    </row>
    <row r="28" spans="2:12" ht="12.75">
      <c r="B28" s="22">
        <v>260301</v>
      </c>
      <c r="C28" s="16" t="s">
        <v>66</v>
      </c>
      <c r="D28" s="18">
        <v>231712</v>
      </c>
      <c r="E28" s="18">
        <v>185600</v>
      </c>
      <c r="F28" s="19">
        <f t="shared" si="3"/>
        <v>0.8009943377986466</v>
      </c>
      <c r="G28" s="28"/>
      <c r="H28" s="18">
        <v>1152</v>
      </c>
      <c r="I28" s="18">
        <v>768</v>
      </c>
      <c r="J28" s="19">
        <f t="shared" si="4"/>
        <v>0.6666666666666666</v>
      </c>
      <c r="K28" s="28"/>
      <c r="L28" s="19">
        <f t="shared" si="0"/>
        <v>-0.13432767113197996</v>
      </c>
    </row>
    <row r="29" spans="2:12" ht="12.75">
      <c r="B29" s="22">
        <v>90402</v>
      </c>
      <c r="C29" s="16" t="s">
        <v>20</v>
      </c>
      <c r="D29" s="18">
        <v>11856</v>
      </c>
      <c r="E29" s="18">
        <v>10128</v>
      </c>
      <c r="F29" s="19">
        <f t="shared" si="3"/>
        <v>0.854251012145749</v>
      </c>
      <c r="G29" s="28"/>
      <c r="H29" s="18">
        <v>624</v>
      </c>
      <c r="I29" s="18">
        <v>384</v>
      </c>
      <c r="J29" s="19">
        <f t="shared" si="4"/>
        <v>0.6153846153846154</v>
      </c>
      <c r="K29" s="28"/>
      <c r="L29" s="19">
        <f t="shared" si="0"/>
        <v>-0.23886639676113353</v>
      </c>
    </row>
    <row r="30" spans="2:12" ht="12.75">
      <c r="B30" s="22">
        <v>520201</v>
      </c>
      <c r="C30" s="16" t="s">
        <v>148</v>
      </c>
      <c r="D30" s="18">
        <v>548768</v>
      </c>
      <c r="E30" s="18">
        <v>470992</v>
      </c>
      <c r="F30" s="19">
        <f t="shared" si="3"/>
        <v>0.8582716193364045</v>
      </c>
      <c r="G30" s="28"/>
      <c r="H30" s="18">
        <v>13184</v>
      </c>
      <c r="I30" s="18">
        <v>10944</v>
      </c>
      <c r="J30" s="19">
        <f t="shared" si="4"/>
        <v>0.8300970873786407</v>
      </c>
      <c r="K30" s="28"/>
      <c r="L30" s="19">
        <f t="shared" si="0"/>
        <v>-0.02817453195776376</v>
      </c>
    </row>
    <row r="31" spans="2:12" ht="12.75">
      <c r="B31" s="23">
        <v>521202</v>
      </c>
      <c r="C31" s="17" t="s">
        <v>162</v>
      </c>
      <c r="D31" s="20">
        <v>164528</v>
      </c>
      <c r="E31" s="20">
        <v>131936</v>
      </c>
      <c r="F31" s="21">
        <f t="shared" si="3"/>
        <v>0.8019060585432267</v>
      </c>
      <c r="G31" s="28"/>
      <c r="H31" s="20">
        <v>624</v>
      </c>
      <c r="I31" s="20">
        <v>528</v>
      </c>
      <c r="J31" s="21">
        <f t="shared" si="4"/>
        <v>0.8461538461538461</v>
      </c>
      <c r="K31" s="28"/>
      <c r="L31" s="21">
        <f t="shared" si="0"/>
        <v>0.04424778761061943</v>
      </c>
    </row>
    <row r="32" spans="2:12" ht="12.75">
      <c r="B32" s="23">
        <v>521401</v>
      </c>
      <c r="C32" s="17" t="s">
        <v>165</v>
      </c>
      <c r="D32" s="20">
        <v>95056</v>
      </c>
      <c r="E32" s="20">
        <v>78336</v>
      </c>
      <c r="F32" s="21">
        <f t="shared" si="3"/>
        <v>0.8241036862481064</v>
      </c>
      <c r="G32" s="28"/>
      <c r="H32" s="20">
        <v>1920</v>
      </c>
      <c r="I32" s="20">
        <v>1824</v>
      </c>
      <c r="J32" s="21">
        <f t="shared" si="4"/>
        <v>0.95</v>
      </c>
      <c r="K32" s="28"/>
      <c r="L32" s="21">
        <f t="shared" si="0"/>
        <v>0.12589631375189358</v>
      </c>
    </row>
    <row r="33" spans="2:12" ht="12.75">
      <c r="B33" s="22">
        <v>521203</v>
      </c>
      <c r="C33" s="16" t="s">
        <v>163</v>
      </c>
      <c r="D33" s="18">
        <v>1376</v>
      </c>
      <c r="E33" s="18">
        <v>1200</v>
      </c>
      <c r="F33" s="19">
        <f t="shared" si="3"/>
        <v>0.872093023255814</v>
      </c>
      <c r="G33" s="28"/>
      <c r="H33" s="18">
        <v>704</v>
      </c>
      <c r="I33" s="18">
        <v>576</v>
      </c>
      <c r="J33" s="19">
        <f t="shared" si="4"/>
        <v>0.8181818181818182</v>
      </c>
      <c r="K33" s="28"/>
      <c r="L33" s="19">
        <f t="shared" si="0"/>
        <v>-0.053911205073995716</v>
      </c>
    </row>
    <row r="34" spans="2:12" ht="12.75">
      <c r="B34" s="22">
        <v>521204</v>
      </c>
      <c r="C34" s="16" t="s">
        <v>164</v>
      </c>
      <c r="D34" s="18">
        <v>972640</v>
      </c>
      <c r="E34" s="18">
        <v>850560</v>
      </c>
      <c r="F34" s="19">
        <f t="shared" si="3"/>
        <v>0.8744859351867084</v>
      </c>
      <c r="G34" s="28"/>
      <c r="H34" s="18">
        <v>47168</v>
      </c>
      <c r="I34" s="18">
        <v>39888</v>
      </c>
      <c r="J34" s="19">
        <f t="shared" si="4"/>
        <v>0.8456580732700135</v>
      </c>
      <c r="K34" s="28"/>
      <c r="L34" s="19">
        <f t="shared" si="0"/>
        <v>-0.02882786191669484</v>
      </c>
    </row>
    <row r="35" spans="2:12" ht="12.75">
      <c r="B35" s="23">
        <v>520501</v>
      </c>
      <c r="C35" s="17" t="s">
        <v>156</v>
      </c>
      <c r="D35" s="20">
        <v>130128</v>
      </c>
      <c r="E35" s="20">
        <v>107696</v>
      </c>
      <c r="F35" s="21">
        <f t="shared" si="3"/>
        <v>0.827615885896963</v>
      </c>
      <c r="G35" s="28"/>
      <c r="H35" s="20">
        <v>2240</v>
      </c>
      <c r="I35" s="20">
        <v>1920</v>
      </c>
      <c r="J35" s="21">
        <f t="shared" si="4"/>
        <v>0.8571428571428571</v>
      </c>
      <c r="K35" s="28"/>
      <c r="L35" s="21">
        <f t="shared" si="0"/>
        <v>0.029526971245894096</v>
      </c>
    </row>
    <row r="36" spans="2:12" ht="12.75">
      <c r="B36" s="22">
        <v>520101</v>
      </c>
      <c r="C36" s="16" t="s">
        <v>147</v>
      </c>
      <c r="D36" s="18">
        <v>507776</v>
      </c>
      <c r="E36" s="18">
        <v>408512</v>
      </c>
      <c r="F36" s="19">
        <f t="shared" si="3"/>
        <v>0.8045122258633728</v>
      </c>
      <c r="G36" s="28"/>
      <c r="H36" s="18">
        <v>9264</v>
      </c>
      <c r="I36" s="18">
        <v>7392</v>
      </c>
      <c r="J36" s="19">
        <f t="shared" si="4"/>
        <v>0.7979274611398963</v>
      </c>
      <c r="K36" s="28"/>
      <c r="L36" s="19">
        <f t="shared" si="0"/>
        <v>-0.006584764723476466</v>
      </c>
    </row>
    <row r="37" spans="2:12" ht="12.75">
      <c r="B37" s="22">
        <v>500711</v>
      </c>
      <c r="C37" s="16" t="s">
        <v>129</v>
      </c>
      <c r="D37" s="18">
        <v>145920</v>
      </c>
      <c r="E37" s="18">
        <v>127808</v>
      </c>
      <c r="F37" s="19">
        <f t="shared" si="3"/>
        <v>0.8758771929824561</v>
      </c>
      <c r="G37" s="28"/>
      <c r="H37" s="18">
        <v>7104</v>
      </c>
      <c r="I37" s="18">
        <v>6048</v>
      </c>
      <c r="J37" s="19">
        <f t="shared" si="4"/>
        <v>0.8513513513513513</v>
      </c>
      <c r="K37" s="28"/>
      <c r="L37" s="19">
        <f t="shared" si="0"/>
        <v>-0.024525841631104828</v>
      </c>
    </row>
    <row r="38" spans="2:12" ht="12.75">
      <c r="B38" s="22">
        <v>400501</v>
      </c>
      <c r="C38" s="16" t="s">
        <v>84</v>
      </c>
      <c r="D38" s="18">
        <v>1388144</v>
      </c>
      <c r="E38" s="18">
        <v>1036880</v>
      </c>
      <c r="F38" s="19">
        <f t="shared" si="3"/>
        <v>0.7469542064800193</v>
      </c>
      <c r="G38" s="28"/>
      <c r="H38" s="18">
        <v>26096</v>
      </c>
      <c r="I38" s="18">
        <v>18864</v>
      </c>
      <c r="J38" s="19">
        <f t="shared" si="4"/>
        <v>0.7228694052728387</v>
      </c>
      <c r="K38" s="28"/>
      <c r="L38" s="19">
        <f t="shared" si="0"/>
        <v>-0.024084801207180595</v>
      </c>
    </row>
    <row r="39" spans="2:12" ht="12.75">
      <c r="B39" s="22">
        <v>200202</v>
      </c>
      <c r="C39" s="16" t="s">
        <v>50</v>
      </c>
      <c r="D39" s="18">
        <v>170432</v>
      </c>
      <c r="E39" s="18">
        <v>160160</v>
      </c>
      <c r="F39" s="19">
        <f t="shared" si="3"/>
        <v>0.9397296282388284</v>
      </c>
      <c r="G39" s="28"/>
      <c r="H39" s="18">
        <v>2112</v>
      </c>
      <c r="I39" s="18">
        <v>1856</v>
      </c>
      <c r="J39" s="19">
        <f t="shared" si="4"/>
        <v>0.8787878787878788</v>
      </c>
      <c r="K39" s="28"/>
      <c r="L39" s="19">
        <f t="shared" si="0"/>
        <v>-0.060941749450949656</v>
      </c>
    </row>
    <row r="40" spans="2:12" ht="12.75">
      <c r="B40" s="22">
        <v>200203</v>
      </c>
      <c r="C40" s="16" t="s">
        <v>51</v>
      </c>
      <c r="D40" s="18">
        <v>34944</v>
      </c>
      <c r="E40" s="18">
        <v>31888</v>
      </c>
      <c r="F40" s="19">
        <f t="shared" si="3"/>
        <v>0.9125457875457875</v>
      </c>
      <c r="G40" s="28"/>
      <c r="H40" s="18">
        <v>1984</v>
      </c>
      <c r="I40" s="18">
        <v>1728</v>
      </c>
      <c r="J40" s="19">
        <f t="shared" si="4"/>
        <v>0.8709677419354839</v>
      </c>
      <c r="K40" s="28"/>
      <c r="L40" s="19">
        <f t="shared" si="0"/>
        <v>-0.04157804561030365</v>
      </c>
    </row>
    <row r="41" spans="2:12" ht="12.75">
      <c r="B41" s="22">
        <v>190706</v>
      </c>
      <c r="C41" s="16" t="s">
        <v>47</v>
      </c>
      <c r="D41" s="18">
        <v>159856</v>
      </c>
      <c r="E41" s="18">
        <v>140336</v>
      </c>
      <c r="F41" s="19">
        <f t="shared" si="3"/>
        <v>0.8778901010909819</v>
      </c>
      <c r="G41" s="28"/>
      <c r="H41" s="18">
        <v>1984</v>
      </c>
      <c r="I41" s="18">
        <v>1184</v>
      </c>
      <c r="J41" s="19">
        <f t="shared" si="4"/>
        <v>0.5967741935483871</v>
      </c>
      <c r="K41" s="28"/>
      <c r="L41" s="19">
        <f t="shared" si="0"/>
        <v>-0.28111590754259475</v>
      </c>
    </row>
    <row r="42" spans="2:12" ht="12.75">
      <c r="B42" s="23">
        <v>160301</v>
      </c>
      <c r="C42" s="17" t="s">
        <v>38</v>
      </c>
      <c r="D42" s="20">
        <v>2400</v>
      </c>
      <c r="E42" s="20">
        <v>1600</v>
      </c>
      <c r="F42" s="21">
        <f aca="true" t="shared" si="5" ref="F42:F82">E42/D42</f>
        <v>0.6666666666666666</v>
      </c>
      <c r="G42" s="28"/>
      <c r="H42" s="20">
        <v>880</v>
      </c>
      <c r="I42" s="20">
        <v>800</v>
      </c>
      <c r="J42" s="21">
        <f aca="true" t="shared" si="6" ref="J42:J82">I42/H42</f>
        <v>0.9090909090909091</v>
      </c>
      <c r="K42" s="28"/>
      <c r="L42" s="21">
        <f aca="true" t="shared" si="7" ref="L42:L73">+J42-F42</f>
        <v>0.24242424242424243</v>
      </c>
    </row>
    <row r="43" spans="2:12" ht="12.75">
      <c r="B43" s="22">
        <v>200201</v>
      </c>
      <c r="C43" s="16" t="s">
        <v>49</v>
      </c>
      <c r="D43" s="18">
        <v>368032</v>
      </c>
      <c r="E43" s="18">
        <v>321600</v>
      </c>
      <c r="F43" s="19">
        <f t="shared" si="5"/>
        <v>0.8738370576471611</v>
      </c>
      <c r="G43" s="28"/>
      <c r="H43" s="18">
        <v>5664</v>
      </c>
      <c r="I43" s="18">
        <v>4320</v>
      </c>
      <c r="J43" s="19">
        <f t="shared" si="6"/>
        <v>0.7627118644067796</v>
      </c>
      <c r="K43" s="28"/>
      <c r="L43" s="19">
        <f t="shared" si="7"/>
        <v>-0.1111251932403815</v>
      </c>
    </row>
    <row r="44" spans="2:12" ht="12.75">
      <c r="B44" s="22">
        <v>100199</v>
      </c>
      <c r="C44" s="16" t="s">
        <v>23</v>
      </c>
      <c r="D44" s="18">
        <v>62832</v>
      </c>
      <c r="E44" s="18">
        <v>53120</v>
      </c>
      <c r="F44" s="19">
        <f t="shared" si="5"/>
        <v>0.8454290807231983</v>
      </c>
      <c r="G44" s="28"/>
      <c r="H44" s="18">
        <v>7152</v>
      </c>
      <c r="I44" s="18">
        <v>5744</v>
      </c>
      <c r="J44" s="19">
        <f t="shared" si="6"/>
        <v>0.8031319910514542</v>
      </c>
      <c r="K44" s="28"/>
      <c r="L44" s="19">
        <f t="shared" si="7"/>
        <v>-0.04229708967174417</v>
      </c>
    </row>
    <row r="45" spans="2:12" ht="12.75">
      <c r="B45" s="23">
        <v>510301</v>
      </c>
      <c r="C45" s="17" t="s">
        <v>139</v>
      </c>
      <c r="D45" s="20">
        <v>179936</v>
      </c>
      <c r="E45" s="20">
        <v>155280</v>
      </c>
      <c r="F45" s="21">
        <f t="shared" si="5"/>
        <v>0.8629735016894896</v>
      </c>
      <c r="G45" s="28"/>
      <c r="H45" s="20">
        <v>2064</v>
      </c>
      <c r="I45" s="20">
        <v>1920</v>
      </c>
      <c r="J45" s="21">
        <f t="shared" si="6"/>
        <v>0.9302325581395349</v>
      </c>
      <c r="K45" s="28"/>
      <c r="L45" s="21">
        <f t="shared" si="7"/>
        <v>0.06725905645004526</v>
      </c>
    </row>
    <row r="46" spans="2:12" ht="12.75">
      <c r="B46" s="23">
        <v>230301</v>
      </c>
      <c r="C46" s="17" t="s">
        <v>56</v>
      </c>
      <c r="D46" s="20">
        <v>449104</v>
      </c>
      <c r="E46" s="20">
        <v>362560</v>
      </c>
      <c r="F46" s="21">
        <f t="shared" si="5"/>
        <v>0.8072963055327942</v>
      </c>
      <c r="G46" s="28"/>
      <c r="H46" s="20">
        <v>15840</v>
      </c>
      <c r="I46" s="20">
        <v>13200</v>
      </c>
      <c r="J46" s="21">
        <f t="shared" si="6"/>
        <v>0.8333333333333334</v>
      </c>
      <c r="K46" s="28"/>
      <c r="L46" s="21">
        <f t="shared" si="7"/>
        <v>0.02603702780053918</v>
      </c>
    </row>
    <row r="47" spans="2:12" ht="12.75">
      <c r="B47" s="23">
        <v>320104</v>
      </c>
      <c r="C47" s="17" t="s">
        <v>75</v>
      </c>
      <c r="D47" s="20">
        <v>6345310</v>
      </c>
      <c r="E47" s="20">
        <v>5086336</v>
      </c>
      <c r="F47" s="21">
        <f t="shared" si="5"/>
        <v>0.8015898356423878</v>
      </c>
      <c r="G47" s="28"/>
      <c r="H47" s="20">
        <v>187312</v>
      </c>
      <c r="I47" s="20">
        <v>150288</v>
      </c>
      <c r="J47" s="21">
        <f t="shared" si="6"/>
        <v>0.8023404800546682</v>
      </c>
      <c r="K47" s="28"/>
      <c r="L47" s="21">
        <f t="shared" si="7"/>
        <v>0.0007506444122803435</v>
      </c>
    </row>
    <row r="48" spans="2:12" ht="12.75">
      <c r="B48" s="22">
        <v>110101</v>
      </c>
      <c r="C48" s="16" t="s">
        <v>24</v>
      </c>
      <c r="D48" s="18">
        <v>3701416</v>
      </c>
      <c r="E48" s="18">
        <v>3054016</v>
      </c>
      <c r="F48" s="19">
        <f t="shared" si="5"/>
        <v>0.825093964039708</v>
      </c>
      <c r="G48" s="28"/>
      <c r="H48" s="18">
        <v>87312</v>
      </c>
      <c r="I48" s="18">
        <v>71504</v>
      </c>
      <c r="J48" s="19">
        <f t="shared" si="6"/>
        <v>0.818948140003665</v>
      </c>
      <c r="K48" s="28"/>
      <c r="L48" s="19">
        <f t="shared" si="7"/>
        <v>-0.006145824036043024</v>
      </c>
    </row>
    <row r="49" spans="2:12" ht="12.75">
      <c r="B49" s="23">
        <v>150301</v>
      </c>
      <c r="C49" s="17" t="s">
        <v>31</v>
      </c>
      <c r="D49" s="20">
        <v>522976</v>
      </c>
      <c r="E49" s="20">
        <v>452256</v>
      </c>
      <c r="F49" s="21">
        <f t="shared" si="5"/>
        <v>0.8647739093189745</v>
      </c>
      <c r="G49" s="28"/>
      <c r="H49" s="20">
        <v>12768</v>
      </c>
      <c r="I49" s="20">
        <v>11264</v>
      </c>
      <c r="J49" s="21">
        <f t="shared" si="6"/>
        <v>0.8822055137844611</v>
      </c>
      <c r="K49" s="28"/>
      <c r="L49" s="21">
        <f t="shared" si="7"/>
        <v>0.01743160446548664</v>
      </c>
    </row>
    <row r="50" spans="2:12" ht="12.75">
      <c r="B50" s="22">
        <v>150402</v>
      </c>
      <c r="C50" s="16" t="s">
        <v>33</v>
      </c>
      <c r="D50" s="18">
        <v>268800</v>
      </c>
      <c r="E50" s="18">
        <v>246272</v>
      </c>
      <c r="F50" s="19">
        <f t="shared" si="5"/>
        <v>0.9161904761904762</v>
      </c>
      <c r="G50" s="28"/>
      <c r="H50" s="18">
        <v>6720</v>
      </c>
      <c r="I50" s="18">
        <v>5568</v>
      </c>
      <c r="J50" s="19">
        <f t="shared" si="6"/>
        <v>0.8285714285714286</v>
      </c>
      <c r="K50" s="28"/>
      <c r="L50" s="19">
        <f t="shared" si="7"/>
        <v>-0.0876190476190476</v>
      </c>
    </row>
    <row r="51" spans="2:12" ht="12.75">
      <c r="B51" s="22">
        <v>110201</v>
      </c>
      <c r="C51" s="16" t="s">
        <v>25</v>
      </c>
      <c r="D51" s="18">
        <v>1350272</v>
      </c>
      <c r="E51" s="18">
        <v>987040</v>
      </c>
      <c r="F51" s="19">
        <f t="shared" si="5"/>
        <v>0.7309934590956488</v>
      </c>
      <c r="G51" s="28"/>
      <c r="H51" s="18">
        <v>76864</v>
      </c>
      <c r="I51" s="18">
        <v>55488</v>
      </c>
      <c r="J51" s="19">
        <f t="shared" si="6"/>
        <v>0.7218984179850125</v>
      </c>
      <c r="K51" s="28"/>
      <c r="L51" s="19">
        <f t="shared" si="7"/>
        <v>-0.009095041110636304</v>
      </c>
    </row>
    <row r="52" spans="2:12" ht="12.75">
      <c r="B52" s="22">
        <v>430104</v>
      </c>
      <c r="C52" s="16" t="s">
        <v>93</v>
      </c>
      <c r="D52" s="18">
        <v>506880</v>
      </c>
      <c r="E52" s="18">
        <v>443376</v>
      </c>
      <c r="F52" s="19">
        <f t="shared" si="5"/>
        <v>0.8747159090909091</v>
      </c>
      <c r="G52" s="28"/>
      <c r="H52" s="18">
        <v>7248</v>
      </c>
      <c r="I52" s="18">
        <v>5712</v>
      </c>
      <c r="J52" s="19">
        <f t="shared" si="6"/>
        <v>0.7880794701986755</v>
      </c>
      <c r="K52" s="28"/>
      <c r="L52" s="19">
        <f t="shared" si="7"/>
        <v>-0.0866364388922336</v>
      </c>
    </row>
    <row r="53" spans="2:12" ht="12.75">
      <c r="B53" s="22">
        <v>450401</v>
      </c>
      <c r="C53" s="16" t="s">
        <v>100</v>
      </c>
      <c r="D53" s="18">
        <v>63072</v>
      </c>
      <c r="E53" s="18">
        <v>54144</v>
      </c>
      <c r="F53" s="19">
        <f t="shared" si="5"/>
        <v>0.8584474885844748</v>
      </c>
      <c r="G53" s="28"/>
      <c r="H53" s="18">
        <v>2592</v>
      </c>
      <c r="I53" s="18">
        <v>2112</v>
      </c>
      <c r="J53" s="19">
        <f t="shared" si="6"/>
        <v>0.8148148148148148</v>
      </c>
      <c r="K53" s="28"/>
      <c r="L53" s="19">
        <f t="shared" si="7"/>
        <v>-0.04363267376966007</v>
      </c>
    </row>
    <row r="54" spans="2:12" ht="12.75">
      <c r="B54" s="23">
        <v>120503</v>
      </c>
      <c r="C54" s="17" t="s">
        <v>28</v>
      </c>
      <c r="D54" s="20">
        <v>106416</v>
      </c>
      <c r="E54" s="20">
        <v>90080</v>
      </c>
      <c r="F54" s="21">
        <f t="shared" si="5"/>
        <v>0.8464892497368817</v>
      </c>
      <c r="G54" s="28"/>
      <c r="H54" s="20">
        <v>1760</v>
      </c>
      <c r="I54" s="20">
        <v>1760</v>
      </c>
      <c r="J54" s="21">
        <f t="shared" si="6"/>
        <v>1</v>
      </c>
      <c r="K54" s="28"/>
      <c r="L54" s="21">
        <f t="shared" si="7"/>
        <v>0.15351075026311833</v>
      </c>
    </row>
    <row r="55" spans="2:12" ht="12.75">
      <c r="B55" s="23">
        <v>500301</v>
      </c>
      <c r="C55" s="17" t="s">
        <v>111</v>
      </c>
      <c r="D55" s="20">
        <v>114736</v>
      </c>
      <c r="E55" s="20">
        <v>91264</v>
      </c>
      <c r="F55" s="21">
        <f t="shared" si="5"/>
        <v>0.795426021475387</v>
      </c>
      <c r="G55" s="28"/>
      <c r="H55" s="20">
        <v>5760</v>
      </c>
      <c r="I55" s="20">
        <v>4800</v>
      </c>
      <c r="J55" s="21">
        <f t="shared" si="6"/>
        <v>0.8333333333333334</v>
      </c>
      <c r="K55" s="28"/>
      <c r="L55" s="21">
        <f t="shared" si="7"/>
        <v>0.03790731185794638</v>
      </c>
    </row>
    <row r="56" spans="2:12" ht="12.75">
      <c r="B56" s="23">
        <v>360114</v>
      </c>
      <c r="C56" s="17" t="s">
        <v>79</v>
      </c>
      <c r="D56" s="20">
        <v>41808</v>
      </c>
      <c r="E56" s="20">
        <v>34560</v>
      </c>
      <c r="F56" s="21">
        <f t="shared" si="5"/>
        <v>0.8266360505166476</v>
      </c>
      <c r="G56" s="28"/>
      <c r="H56" s="20">
        <v>2736</v>
      </c>
      <c r="I56" s="20">
        <v>2256</v>
      </c>
      <c r="J56" s="21">
        <f t="shared" si="6"/>
        <v>0.8245614035087719</v>
      </c>
      <c r="K56" s="28"/>
      <c r="L56" s="21">
        <f t="shared" si="7"/>
        <v>-0.0020746470078756296</v>
      </c>
    </row>
    <row r="57" spans="2:12" ht="12.75">
      <c r="B57" s="22">
        <v>110301</v>
      </c>
      <c r="C57" s="16" t="s">
        <v>26</v>
      </c>
      <c r="D57" s="18">
        <v>427120</v>
      </c>
      <c r="E57" s="18">
        <v>370400</v>
      </c>
      <c r="F57" s="19">
        <f t="shared" si="5"/>
        <v>0.8672035961790597</v>
      </c>
      <c r="G57" s="28"/>
      <c r="H57" s="18">
        <v>8320</v>
      </c>
      <c r="I57" s="18">
        <v>6400</v>
      </c>
      <c r="J57" s="19">
        <f t="shared" si="6"/>
        <v>0.7692307692307693</v>
      </c>
      <c r="K57" s="28"/>
      <c r="L57" s="19">
        <f t="shared" si="7"/>
        <v>-0.09797282694829046</v>
      </c>
    </row>
    <row r="58" spans="2:12" ht="12.75">
      <c r="B58" s="23">
        <v>510602</v>
      </c>
      <c r="C58" s="17" t="s">
        <v>140</v>
      </c>
      <c r="D58" s="20">
        <v>172128</v>
      </c>
      <c r="E58" s="20">
        <v>166672</v>
      </c>
      <c r="F58" s="21">
        <f t="shared" si="5"/>
        <v>0.9683026584867076</v>
      </c>
      <c r="G58" s="28"/>
      <c r="H58" s="20">
        <v>11264</v>
      </c>
      <c r="I58" s="20">
        <v>11236</v>
      </c>
      <c r="J58" s="21">
        <f t="shared" si="6"/>
        <v>0.9975142045454546</v>
      </c>
      <c r="K58" s="28"/>
      <c r="L58" s="21">
        <f t="shared" si="7"/>
        <v>0.029211546058746984</v>
      </c>
    </row>
    <row r="59" spans="2:12" ht="12.75">
      <c r="B59" s="22">
        <v>500401</v>
      </c>
      <c r="C59" s="16" t="s">
        <v>112</v>
      </c>
      <c r="D59" s="18">
        <v>231072</v>
      </c>
      <c r="E59" s="18">
        <v>195008</v>
      </c>
      <c r="F59" s="19">
        <f t="shared" si="5"/>
        <v>0.8439274338734247</v>
      </c>
      <c r="G59" s="28"/>
      <c r="H59" s="18">
        <v>8928</v>
      </c>
      <c r="I59" s="18">
        <v>7488</v>
      </c>
      <c r="J59" s="19">
        <f t="shared" si="6"/>
        <v>0.8387096774193549</v>
      </c>
      <c r="K59" s="28"/>
      <c r="L59" s="19">
        <f t="shared" si="7"/>
        <v>-0.005217756454069855</v>
      </c>
    </row>
    <row r="60" spans="2:12" ht="12.75">
      <c r="B60" s="22">
        <v>480212</v>
      </c>
      <c r="C60" s="16" t="s">
        <v>110</v>
      </c>
      <c r="D60" s="18">
        <v>168656</v>
      </c>
      <c r="E60" s="18">
        <v>144192</v>
      </c>
      <c r="F60" s="19">
        <f t="shared" si="5"/>
        <v>0.8549473484489137</v>
      </c>
      <c r="G60" s="28"/>
      <c r="H60" s="18">
        <v>3680</v>
      </c>
      <c r="I60" s="18">
        <v>2912</v>
      </c>
      <c r="J60" s="19">
        <f t="shared" si="6"/>
        <v>0.7913043478260869</v>
      </c>
      <c r="K60" s="28"/>
      <c r="L60" s="19">
        <f t="shared" si="7"/>
        <v>-0.0636430006228268</v>
      </c>
    </row>
    <row r="61" spans="2:12" ht="12.75">
      <c r="B61" s="22">
        <v>420701</v>
      </c>
      <c r="C61" s="16" t="s">
        <v>91</v>
      </c>
      <c r="D61" s="18">
        <v>410736</v>
      </c>
      <c r="E61" s="18">
        <v>333888</v>
      </c>
      <c r="F61" s="19">
        <f t="shared" si="5"/>
        <v>0.8129017178917846</v>
      </c>
      <c r="G61" s="28"/>
      <c r="H61" s="18">
        <v>4752</v>
      </c>
      <c r="I61" s="18">
        <v>3456</v>
      </c>
      <c r="J61" s="19">
        <f t="shared" si="6"/>
        <v>0.7272727272727273</v>
      </c>
      <c r="K61" s="28"/>
      <c r="L61" s="19">
        <f t="shared" si="7"/>
        <v>-0.08562899061905727</v>
      </c>
    </row>
    <row r="62" spans="2:12" ht="12.75">
      <c r="B62" s="23">
        <v>200404</v>
      </c>
      <c r="C62" s="17" t="s">
        <v>53</v>
      </c>
      <c r="D62" s="20">
        <v>6336</v>
      </c>
      <c r="E62" s="20">
        <v>6336</v>
      </c>
      <c r="F62" s="21">
        <f t="shared" si="5"/>
        <v>1</v>
      </c>
      <c r="G62" s="28"/>
      <c r="H62" s="20">
        <v>5824</v>
      </c>
      <c r="I62" s="20">
        <v>5824</v>
      </c>
      <c r="J62" s="21">
        <f t="shared" si="6"/>
        <v>1</v>
      </c>
      <c r="K62" s="28"/>
      <c r="L62" s="21">
        <f t="shared" si="7"/>
        <v>0</v>
      </c>
    </row>
    <row r="63" spans="2:12" ht="12.75">
      <c r="B63" s="22">
        <v>480101</v>
      </c>
      <c r="C63" s="16" t="s">
        <v>107</v>
      </c>
      <c r="D63" s="18">
        <v>690540</v>
      </c>
      <c r="E63" s="18">
        <v>590187</v>
      </c>
      <c r="F63" s="19">
        <f t="shared" si="5"/>
        <v>0.8546746024850117</v>
      </c>
      <c r="G63" s="28"/>
      <c r="H63" s="18">
        <v>13536</v>
      </c>
      <c r="I63" s="18">
        <v>10720</v>
      </c>
      <c r="J63" s="19">
        <f t="shared" si="6"/>
        <v>0.7919621749408984</v>
      </c>
      <c r="K63" s="28"/>
      <c r="L63" s="19">
        <f t="shared" si="7"/>
        <v>-0.06271242754411332</v>
      </c>
    </row>
    <row r="64" spans="2:12" ht="12.75">
      <c r="B64" s="22">
        <v>500501</v>
      </c>
      <c r="C64" s="16" t="s">
        <v>116</v>
      </c>
      <c r="D64" s="18">
        <v>228624</v>
      </c>
      <c r="E64" s="18">
        <v>192816</v>
      </c>
      <c r="F64" s="19">
        <f t="shared" si="5"/>
        <v>0.8433760235145916</v>
      </c>
      <c r="G64" s="28"/>
      <c r="H64" s="18">
        <v>10320</v>
      </c>
      <c r="I64" s="18">
        <v>7680</v>
      </c>
      <c r="J64" s="19">
        <f t="shared" si="6"/>
        <v>0.7441860465116279</v>
      </c>
      <c r="K64" s="28"/>
      <c r="L64" s="19">
        <f t="shared" si="7"/>
        <v>-0.09918997700296373</v>
      </c>
    </row>
    <row r="65" spans="2:12" ht="12.75">
      <c r="B65" s="22">
        <v>500505</v>
      </c>
      <c r="C65" s="16" t="s">
        <v>119</v>
      </c>
      <c r="D65" s="18">
        <v>17529</v>
      </c>
      <c r="E65" s="18">
        <v>15033</v>
      </c>
      <c r="F65" s="19">
        <f t="shared" si="5"/>
        <v>0.8576073934622626</v>
      </c>
      <c r="G65" s="28"/>
      <c r="H65" s="18">
        <v>384</v>
      </c>
      <c r="I65" s="18">
        <v>240</v>
      </c>
      <c r="J65" s="19">
        <f t="shared" si="6"/>
        <v>0.625</v>
      </c>
      <c r="K65" s="28"/>
      <c r="L65" s="19">
        <f t="shared" si="7"/>
        <v>-0.23260739346226256</v>
      </c>
    </row>
    <row r="66" spans="2:12" ht="12.75">
      <c r="B66" s="23">
        <v>500705</v>
      </c>
      <c r="C66" s="17" t="s">
        <v>125</v>
      </c>
      <c r="D66" s="20">
        <v>339056</v>
      </c>
      <c r="E66" s="20">
        <v>279952</v>
      </c>
      <c r="F66" s="21">
        <f t="shared" si="5"/>
        <v>0.8256807135104526</v>
      </c>
      <c r="G66" s="28"/>
      <c r="H66" s="20">
        <v>19584</v>
      </c>
      <c r="I66" s="20">
        <v>16224</v>
      </c>
      <c r="J66" s="21">
        <f t="shared" si="6"/>
        <v>0.8284313725490197</v>
      </c>
      <c r="K66" s="28"/>
      <c r="L66" s="21">
        <f t="shared" si="7"/>
        <v>0.0027506590385670826</v>
      </c>
    </row>
    <row r="67" spans="2:12" ht="12.75">
      <c r="B67" s="22">
        <v>400703</v>
      </c>
      <c r="C67" s="16" t="s">
        <v>87</v>
      </c>
      <c r="D67" s="18">
        <v>125344</v>
      </c>
      <c r="E67" s="18">
        <v>105568</v>
      </c>
      <c r="F67" s="19">
        <f t="shared" si="5"/>
        <v>0.8422261935154455</v>
      </c>
      <c r="G67" s="28"/>
      <c r="H67" s="18">
        <v>11424</v>
      </c>
      <c r="I67" s="18">
        <v>9504</v>
      </c>
      <c r="J67" s="19">
        <f t="shared" si="6"/>
        <v>0.8319327731092437</v>
      </c>
      <c r="K67" s="28"/>
      <c r="L67" s="19">
        <f t="shared" si="7"/>
        <v>-0.010293420406201736</v>
      </c>
    </row>
    <row r="68" spans="2:12" ht="12.75">
      <c r="B68" s="23">
        <v>450601</v>
      </c>
      <c r="C68" s="17" t="s">
        <v>101</v>
      </c>
      <c r="D68" s="20">
        <v>1124304</v>
      </c>
      <c r="E68" s="20">
        <v>855456</v>
      </c>
      <c r="F68" s="21">
        <f t="shared" si="5"/>
        <v>0.7608760619903514</v>
      </c>
      <c r="G68" s="28"/>
      <c r="H68" s="20">
        <v>52848</v>
      </c>
      <c r="I68" s="20">
        <v>40800</v>
      </c>
      <c r="J68" s="21">
        <f t="shared" si="6"/>
        <v>0.7720254314259763</v>
      </c>
      <c r="K68" s="28"/>
      <c r="L68" s="21">
        <f t="shared" si="7"/>
        <v>0.011149369435624945</v>
      </c>
    </row>
    <row r="69" spans="2:12" ht="12.75">
      <c r="B69" s="23">
        <v>100101</v>
      </c>
      <c r="C69" s="17" t="s">
        <v>22</v>
      </c>
      <c r="D69" s="20">
        <v>313952</v>
      </c>
      <c r="E69" s="20">
        <v>263088</v>
      </c>
      <c r="F69" s="21">
        <f t="shared" si="5"/>
        <v>0.8379879726837224</v>
      </c>
      <c r="G69" s="28"/>
      <c r="H69" s="20">
        <v>18496</v>
      </c>
      <c r="I69" s="20">
        <v>16064</v>
      </c>
      <c r="J69" s="21">
        <f t="shared" si="6"/>
        <v>0.8685121107266436</v>
      </c>
      <c r="K69" s="28"/>
      <c r="L69" s="21">
        <f t="shared" si="7"/>
        <v>0.0305241380429212</v>
      </c>
    </row>
    <row r="70" spans="2:12" ht="12.75">
      <c r="B70" s="23">
        <v>150303</v>
      </c>
      <c r="C70" s="17" t="s">
        <v>32</v>
      </c>
      <c r="D70" s="20">
        <v>97168</v>
      </c>
      <c r="E70" s="20">
        <v>83856</v>
      </c>
      <c r="F70" s="21">
        <f t="shared" si="5"/>
        <v>0.8630001646632637</v>
      </c>
      <c r="G70" s="28"/>
      <c r="H70" s="20">
        <v>7248</v>
      </c>
      <c r="I70" s="20">
        <v>5808</v>
      </c>
      <c r="J70" s="21">
        <f t="shared" si="6"/>
        <v>0.8013245033112583</v>
      </c>
      <c r="K70" s="28"/>
      <c r="L70" s="21">
        <f t="shared" si="7"/>
        <v>-0.06167566135200542</v>
      </c>
    </row>
    <row r="71" spans="2:12" ht="12.75">
      <c r="B71" s="23">
        <v>480104</v>
      </c>
      <c r="C71" s="17" t="s">
        <v>109</v>
      </c>
      <c r="D71" s="20">
        <v>31360</v>
      </c>
      <c r="E71" s="20">
        <v>26944</v>
      </c>
      <c r="F71" s="21">
        <f t="shared" si="5"/>
        <v>0.8591836734693877</v>
      </c>
      <c r="G71" s="28"/>
      <c r="H71" s="20">
        <v>1984</v>
      </c>
      <c r="I71" s="20">
        <v>1792</v>
      </c>
      <c r="J71" s="21">
        <f t="shared" si="6"/>
        <v>0.9032258064516129</v>
      </c>
      <c r="K71" s="28"/>
      <c r="L71" s="21">
        <f t="shared" si="7"/>
        <v>0.044042132982225146</v>
      </c>
    </row>
    <row r="72" spans="2:12" ht="12.75">
      <c r="B72" s="23">
        <v>510904</v>
      </c>
      <c r="C72" s="17" t="s">
        <v>142</v>
      </c>
      <c r="D72" s="20">
        <v>604748</v>
      </c>
      <c r="E72" s="20">
        <v>525760</v>
      </c>
      <c r="F72" s="21">
        <f t="shared" si="5"/>
        <v>0.8693869181874103</v>
      </c>
      <c r="G72" s="28"/>
      <c r="H72" s="20">
        <v>11552</v>
      </c>
      <c r="I72" s="20">
        <v>10528</v>
      </c>
      <c r="J72" s="21">
        <f t="shared" si="6"/>
        <v>0.9113573407202216</v>
      </c>
      <c r="K72" s="28"/>
      <c r="L72" s="21">
        <f t="shared" si="7"/>
        <v>0.04197042253281125</v>
      </c>
    </row>
    <row r="73" spans="2:12" ht="12.75">
      <c r="B73" s="23">
        <v>151101</v>
      </c>
      <c r="C73" s="17" t="s">
        <v>37</v>
      </c>
      <c r="D73" s="20">
        <v>14176</v>
      </c>
      <c r="E73" s="20">
        <v>12624</v>
      </c>
      <c r="F73" s="21">
        <f t="shared" si="5"/>
        <v>0.8905191873589164</v>
      </c>
      <c r="G73" s="28"/>
      <c r="H73" s="20">
        <v>336</v>
      </c>
      <c r="I73" s="20">
        <v>336</v>
      </c>
      <c r="J73" s="21">
        <f t="shared" si="6"/>
        <v>1</v>
      </c>
      <c r="K73" s="28"/>
      <c r="L73" s="21">
        <f t="shared" si="7"/>
        <v>0.10948081264108356</v>
      </c>
    </row>
    <row r="74" spans="2:12" ht="12.75">
      <c r="B74" s="23">
        <v>230401</v>
      </c>
      <c r="C74" s="17" t="s">
        <v>57</v>
      </c>
      <c r="D74" s="20">
        <v>5407840</v>
      </c>
      <c r="E74" s="20">
        <v>4319776</v>
      </c>
      <c r="F74" s="21">
        <f t="shared" si="5"/>
        <v>0.7987987810290246</v>
      </c>
      <c r="G74" s="28"/>
      <c r="H74" s="20">
        <v>168704</v>
      </c>
      <c r="I74" s="20">
        <v>134016</v>
      </c>
      <c r="J74" s="21">
        <f t="shared" si="6"/>
        <v>0.7943854324734446</v>
      </c>
      <c r="K74" s="28"/>
      <c r="L74" s="21">
        <f aca="true" t="shared" si="8" ref="L74:L105">+J74-F74</f>
        <v>-0.0044133485555799545</v>
      </c>
    </row>
    <row r="75" spans="2:12" ht="12.75">
      <c r="B75" s="23">
        <v>230501</v>
      </c>
      <c r="C75" s="17" t="s">
        <v>58</v>
      </c>
      <c r="D75" s="20">
        <v>37264</v>
      </c>
      <c r="E75" s="20">
        <v>28128</v>
      </c>
      <c r="F75" s="21">
        <f t="shared" si="5"/>
        <v>0.7548303993130099</v>
      </c>
      <c r="G75" s="28"/>
      <c r="H75" s="20">
        <v>912</v>
      </c>
      <c r="I75" s="20">
        <v>912</v>
      </c>
      <c r="J75" s="21">
        <f t="shared" si="6"/>
        <v>1</v>
      </c>
      <c r="K75" s="28"/>
      <c r="L75" s="21">
        <f t="shared" si="8"/>
        <v>0.24516960068699012</v>
      </c>
    </row>
    <row r="76" spans="2:12" ht="12.75">
      <c r="B76" s="22">
        <v>230801</v>
      </c>
      <c r="C76" s="16" t="s">
        <v>60</v>
      </c>
      <c r="D76" s="18">
        <v>269616</v>
      </c>
      <c r="E76" s="18">
        <v>220896</v>
      </c>
      <c r="F76" s="19">
        <f t="shared" si="5"/>
        <v>0.8192985579490831</v>
      </c>
      <c r="G76" s="28"/>
      <c r="H76" s="18">
        <v>1104</v>
      </c>
      <c r="I76" s="18">
        <v>864</v>
      </c>
      <c r="J76" s="19">
        <f t="shared" si="6"/>
        <v>0.782608695652174</v>
      </c>
      <c r="K76" s="28"/>
      <c r="L76" s="19">
        <f t="shared" si="8"/>
        <v>-0.03668986229690918</v>
      </c>
    </row>
    <row r="77" spans="2:12" ht="12.75">
      <c r="B77" s="23">
        <v>239999</v>
      </c>
      <c r="C77" s="17" t="s">
        <v>63</v>
      </c>
      <c r="D77" s="20">
        <v>104432</v>
      </c>
      <c r="E77" s="20">
        <v>88160</v>
      </c>
      <c r="F77" s="21">
        <f t="shared" si="5"/>
        <v>0.8441856902098973</v>
      </c>
      <c r="G77" s="28"/>
      <c r="H77" s="20">
        <v>3968</v>
      </c>
      <c r="I77" s="20">
        <v>3712</v>
      </c>
      <c r="J77" s="21">
        <f t="shared" si="6"/>
        <v>0.9354838709677419</v>
      </c>
      <c r="K77" s="28"/>
      <c r="L77" s="21">
        <f t="shared" si="8"/>
        <v>0.09129818075784457</v>
      </c>
    </row>
    <row r="78" spans="2:12" ht="12.75">
      <c r="B78" s="22">
        <v>231101</v>
      </c>
      <c r="C78" s="16" t="s">
        <v>62</v>
      </c>
      <c r="D78" s="18">
        <v>168688</v>
      </c>
      <c r="E78" s="18">
        <v>134112</v>
      </c>
      <c r="F78" s="19">
        <f t="shared" si="5"/>
        <v>0.7950298776439344</v>
      </c>
      <c r="G78" s="28"/>
      <c r="H78" s="18">
        <v>3696</v>
      </c>
      <c r="I78" s="18">
        <v>2880</v>
      </c>
      <c r="J78" s="19">
        <f t="shared" si="6"/>
        <v>0.7792207792207793</v>
      </c>
      <c r="K78" s="28"/>
      <c r="L78" s="19">
        <f t="shared" si="8"/>
        <v>-0.015809098423155143</v>
      </c>
    </row>
    <row r="79" spans="2:12" ht="12.75">
      <c r="B79" s="23">
        <v>520701</v>
      </c>
      <c r="C79" s="17" t="s">
        <v>157</v>
      </c>
      <c r="D79" s="20">
        <v>37776</v>
      </c>
      <c r="E79" s="20">
        <v>30096</v>
      </c>
      <c r="F79" s="21">
        <f t="shared" si="5"/>
        <v>0.7966963151207116</v>
      </c>
      <c r="G79" s="28"/>
      <c r="H79" s="20">
        <v>576</v>
      </c>
      <c r="I79" s="20">
        <v>576</v>
      </c>
      <c r="J79" s="21">
        <f t="shared" si="6"/>
        <v>1</v>
      </c>
      <c r="K79" s="28"/>
      <c r="L79" s="21">
        <f t="shared" si="8"/>
        <v>0.2033036848792884</v>
      </c>
    </row>
    <row r="80" spans="2:12" ht="12.75">
      <c r="B80" s="22">
        <v>30102</v>
      </c>
      <c r="C80" s="16" t="s">
        <v>17</v>
      </c>
      <c r="D80" s="18">
        <v>130560</v>
      </c>
      <c r="E80" s="18">
        <v>108256</v>
      </c>
      <c r="F80" s="19">
        <f t="shared" si="5"/>
        <v>0.8291666666666667</v>
      </c>
      <c r="G80" s="28"/>
      <c r="H80" s="18">
        <v>5664</v>
      </c>
      <c r="I80" s="18">
        <v>4656</v>
      </c>
      <c r="J80" s="19">
        <f t="shared" si="6"/>
        <v>0.8220338983050848</v>
      </c>
      <c r="K80" s="28"/>
      <c r="L80" s="19">
        <f t="shared" si="8"/>
        <v>-0.007132768361581943</v>
      </c>
    </row>
    <row r="81" spans="2:12" ht="12.75">
      <c r="B81" s="22">
        <v>200107</v>
      </c>
      <c r="C81" s="16" t="s">
        <v>48</v>
      </c>
      <c r="D81" s="18">
        <v>46240</v>
      </c>
      <c r="E81" s="18">
        <v>40080</v>
      </c>
      <c r="F81" s="19">
        <f t="shared" si="5"/>
        <v>0.8667820069204152</v>
      </c>
      <c r="G81" s="28"/>
      <c r="H81" s="18">
        <v>1728</v>
      </c>
      <c r="I81" s="18">
        <v>1472</v>
      </c>
      <c r="J81" s="19">
        <f t="shared" si="6"/>
        <v>0.8518518518518519</v>
      </c>
      <c r="K81" s="28"/>
      <c r="L81" s="19">
        <f t="shared" si="8"/>
        <v>-0.014930155068563322</v>
      </c>
    </row>
    <row r="82" spans="2:12" ht="12.75">
      <c r="B82" s="22">
        <v>190401</v>
      </c>
      <c r="C82" s="16" t="s">
        <v>45</v>
      </c>
      <c r="D82" s="18">
        <v>42816</v>
      </c>
      <c r="E82" s="18">
        <v>36000</v>
      </c>
      <c r="F82" s="19">
        <f t="shared" si="5"/>
        <v>0.8408071748878924</v>
      </c>
      <c r="G82" s="28"/>
      <c r="H82" s="18">
        <v>1344</v>
      </c>
      <c r="I82" s="18">
        <v>1008</v>
      </c>
      <c r="J82" s="19">
        <f t="shared" si="6"/>
        <v>0.75</v>
      </c>
      <c r="K82" s="28"/>
      <c r="L82" s="19">
        <f t="shared" si="8"/>
        <v>-0.09080717488789236</v>
      </c>
    </row>
    <row r="83" spans="2:12" ht="12.75">
      <c r="B83" s="22">
        <v>500601</v>
      </c>
      <c r="C83" s="16" t="s">
        <v>120</v>
      </c>
      <c r="D83" s="18">
        <v>3552</v>
      </c>
      <c r="E83" s="18">
        <v>3456</v>
      </c>
      <c r="F83" s="19">
        <f aca="true" t="shared" si="9" ref="F83:F98">E83/D83</f>
        <v>0.972972972972973</v>
      </c>
      <c r="G83" s="28"/>
      <c r="H83" s="18">
        <v>864</v>
      </c>
      <c r="I83" s="18">
        <v>768</v>
      </c>
      <c r="J83" s="19">
        <f aca="true" t="shared" si="10" ref="J83:J98">I83/H83</f>
        <v>0.8888888888888888</v>
      </c>
      <c r="K83" s="28"/>
      <c r="L83" s="19">
        <f t="shared" si="8"/>
        <v>-0.08408408408408419</v>
      </c>
    </row>
    <row r="84" spans="2:12" ht="12.75">
      <c r="B84" s="22">
        <v>500602</v>
      </c>
      <c r="C84" s="16" t="s">
        <v>121</v>
      </c>
      <c r="D84" s="18">
        <v>35424</v>
      </c>
      <c r="E84" s="18">
        <v>27360</v>
      </c>
      <c r="F84" s="19">
        <f t="shared" si="9"/>
        <v>0.7723577235772358</v>
      </c>
      <c r="G84" s="28"/>
      <c r="H84" s="18">
        <v>3392</v>
      </c>
      <c r="I84" s="18">
        <v>2416</v>
      </c>
      <c r="J84" s="19">
        <f t="shared" si="10"/>
        <v>0.7122641509433962</v>
      </c>
      <c r="K84" s="28"/>
      <c r="L84" s="19">
        <f t="shared" si="8"/>
        <v>-0.06009357263383952</v>
      </c>
    </row>
    <row r="85" spans="2:12" ht="12.75">
      <c r="B85" s="22">
        <v>430201</v>
      </c>
      <c r="C85" s="16" t="s">
        <v>94</v>
      </c>
      <c r="D85" s="18">
        <v>50064</v>
      </c>
      <c r="E85" s="18">
        <v>46368</v>
      </c>
      <c r="F85" s="19">
        <f t="shared" si="9"/>
        <v>0.9261744966442953</v>
      </c>
      <c r="G85" s="28"/>
      <c r="H85" s="18">
        <v>672</v>
      </c>
      <c r="I85" s="18">
        <v>384</v>
      </c>
      <c r="J85" s="19">
        <f t="shared" si="10"/>
        <v>0.5714285714285714</v>
      </c>
      <c r="K85" s="28"/>
      <c r="L85" s="19">
        <f t="shared" si="8"/>
        <v>-0.3547459252157239</v>
      </c>
    </row>
    <row r="86" spans="2:12" ht="12.75">
      <c r="B86" s="23">
        <v>430203</v>
      </c>
      <c r="C86" s="17" t="s">
        <v>96</v>
      </c>
      <c r="D86" s="20">
        <v>122176</v>
      </c>
      <c r="E86" s="20">
        <v>117440</v>
      </c>
      <c r="F86" s="21">
        <f t="shared" si="9"/>
        <v>0.9612362493452069</v>
      </c>
      <c r="G86" s="28"/>
      <c r="H86" s="20">
        <v>16128</v>
      </c>
      <c r="I86" s="20">
        <v>15616</v>
      </c>
      <c r="J86" s="21">
        <f t="shared" si="10"/>
        <v>0.9682539682539683</v>
      </c>
      <c r="K86" s="28"/>
      <c r="L86" s="21">
        <f t="shared" si="8"/>
        <v>0.00701771890876135</v>
      </c>
    </row>
    <row r="87" spans="2:12" ht="12.75">
      <c r="B87" s="22">
        <v>430202</v>
      </c>
      <c r="C87" s="16" t="s">
        <v>95</v>
      </c>
      <c r="D87" s="18">
        <v>17856</v>
      </c>
      <c r="E87" s="18">
        <v>15792</v>
      </c>
      <c r="F87" s="19">
        <f t="shared" si="9"/>
        <v>0.8844086021505376</v>
      </c>
      <c r="G87" s="28"/>
      <c r="H87" s="18">
        <v>672</v>
      </c>
      <c r="I87" s="18">
        <v>528</v>
      </c>
      <c r="J87" s="19">
        <f t="shared" si="10"/>
        <v>0.7857142857142857</v>
      </c>
      <c r="K87" s="28"/>
      <c r="L87" s="19">
        <f t="shared" si="8"/>
        <v>-0.09869431643625193</v>
      </c>
    </row>
    <row r="88" spans="2:12" ht="12.75">
      <c r="B88" s="23">
        <v>190502</v>
      </c>
      <c r="C88" s="17" t="s">
        <v>46</v>
      </c>
      <c r="D88" s="20">
        <v>157184</v>
      </c>
      <c r="E88" s="20">
        <v>124864</v>
      </c>
      <c r="F88" s="21">
        <f t="shared" si="9"/>
        <v>0.7943811074918566</v>
      </c>
      <c r="G88" s="28"/>
      <c r="H88" s="20">
        <v>4656</v>
      </c>
      <c r="I88" s="20">
        <v>4032</v>
      </c>
      <c r="J88" s="21">
        <f t="shared" si="10"/>
        <v>0.865979381443299</v>
      </c>
      <c r="K88" s="28"/>
      <c r="L88" s="21">
        <f t="shared" si="8"/>
        <v>0.07159827395144236</v>
      </c>
    </row>
    <row r="89" spans="2:12" ht="12.75">
      <c r="B89" s="23">
        <v>160901</v>
      </c>
      <c r="C89" s="17" t="s">
        <v>42</v>
      </c>
      <c r="D89" s="20">
        <v>98368</v>
      </c>
      <c r="E89" s="20">
        <v>70544</v>
      </c>
      <c r="F89" s="21">
        <f t="shared" si="9"/>
        <v>0.7171437865972674</v>
      </c>
      <c r="G89" s="28"/>
      <c r="H89" s="20">
        <v>5920</v>
      </c>
      <c r="I89" s="20">
        <v>4400</v>
      </c>
      <c r="J89" s="21">
        <f t="shared" si="10"/>
        <v>0.7432432432432432</v>
      </c>
      <c r="K89" s="28"/>
      <c r="L89" s="21">
        <f t="shared" si="8"/>
        <v>0.026099456645975794</v>
      </c>
    </row>
    <row r="90" spans="2:12" ht="12.75">
      <c r="B90" s="23">
        <v>450701</v>
      </c>
      <c r="C90" s="17" t="s">
        <v>102</v>
      </c>
      <c r="D90" s="20">
        <v>196560</v>
      </c>
      <c r="E90" s="20">
        <v>156960</v>
      </c>
      <c r="F90" s="21">
        <f t="shared" si="9"/>
        <v>0.7985347985347986</v>
      </c>
      <c r="G90" s="28"/>
      <c r="H90" s="20">
        <v>4176</v>
      </c>
      <c r="I90" s="20">
        <v>3456</v>
      </c>
      <c r="J90" s="21">
        <f t="shared" si="10"/>
        <v>0.8275862068965517</v>
      </c>
      <c r="K90" s="28"/>
      <c r="L90" s="21">
        <f t="shared" si="8"/>
        <v>0.029051408361753128</v>
      </c>
    </row>
    <row r="91" spans="2:12" ht="12.75">
      <c r="B91" s="23">
        <v>400601</v>
      </c>
      <c r="C91" s="17" t="s">
        <v>86</v>
      </c>
      <c r="D91" s="20">
        <v>627344</v>
      </c>
      <c r="E91" s="20">
        <v>508288</v>
      </c>
      <c r="F91" s="21">
        <f t="shared" si="9"/>
        <v>0.8102221428753602</v>
      </c>
      <c r="G91" s="28"/>
      <c r="H91" s="20">
        <v>17760</v>
      </c>
      <c r="I91" s="20">
        <v>14592</v>
      </c>
      <c r="J91" s="21">
        <f t="shared" si="10"/>
        <v>0.8216216216216217</v>
      </c>
      <c r="K91" s="28"/>
      <c r="L91" s="21">
        <f t="shared" si="8"/>
        <v>0.01139947874626146</v>
      </c>
    </row>
    <row r="92" spans="2:12" ht="12.75">
      <c r="B92" s="23">
        <v>160501</v>
      </c>
      <c r="C92" s="17" t="s">
        <v>41</v>
      </c>
      <c r="D92" s="20">
        <v>31008</v>
      </c>
      <c r="E92" s="20">
        <v>22864</v>
      </c>
      <c r="F92" s="21">
        <f t="shared" si="9"/>
        <v>0.737358101135191</v>
      </c>
      <c r="G92" s="28"/>
      <c r="H92" s="20">
        <v>3520</v>
      </c>
      <c r="I92" s="20">
        <v>2800</v>
      </c>
      <c r="J92" s="21">
        <f t="shared" si="10"/>
        <v>0.7954545454545454</v>
      </c>
      <c r="K92" s="28"/>
      <c r="L92" s="21">
        <f t="shared" si="8"/>
        <v>0.05809644431935446</v>
      </c>
    </row>
    <row r="93" spans="2:12" ht="12.75">
      <c r="B93" s="23">
        <v>520408</v>
      </c>
      <c r="C93" s="17" t="s">
        <v>155</v>
      </c>
      <c r="D93" s="20">
        <v>507336</v>
      </c>
      <c r="E93" s="20">
        <v>412776</v>
      </c>
      <c r="F93" s="21">
        <f t="shared" si="9"/>
        <v>0.8136146459151332</v>
      </c>
      <c r="G93" s="28"/>
      <c r="H93" s="20">
        <v>6416</v>
      </c>
      <c r="I93" s="20">
        <v>5664</v>
      </c>
      <c r="J93" s="21">
        <f t="shared" si="10"/>
        <v>0.8827930174563591</v>
      </c>
      <c r="K93" s="28"/>
      <c r="L93" s="21">
        <f t="shared" si="8"/>
        <v>0.06917837154122586</v>
      </c>
    </row>
    <row r="94" spans="2:12" ht="12.75">
      <c r="B94" s="23">
        <v>80706</v>
      </c>
      <c r="C94" s="17" t="s">
        <v>19</v>
      </c>
      <c r="D94" s="20">
        <v>20064</v>
      </c>
      <c r="E94" s="20">
        <v>16848</v>
      </c>
      <c r="F94" s="21">
        <f t="shared" si="9"/>
        <v>0.8397129186602871</v>
      </c>
      <c r="G94" s="28"/>
      <c r="H94" s="20">
        <v>528</v>
      </c>
      <c r="I94" s="20">
        <v>480</v>
      </c>
      <c r="J94" s="21">
        <f t="shared" si="10"/>
        <v>0.9090909090909091</v>
      </c>
      <c r="K94" s="28"/>
      <c r="L94" s="21">
        <f t="shared" si="8"/>
        <v>0.06937799043062198</v>
      </c>
    </row>
    <row r="95" spans="2:12" ht="12.75">
      <c r="B95" s="22">
        <v>500402</v>
      </c>
      <c r="C95" s="16" t="s">
        <v>113</v>
      </c>
      <c r="D95" s="18">
        <v>306928</v>
      </c>
      <c r="E95" s="18">
        <v>271744</v>
      </c>
      <c r="F95" s="19">
        <f t="shared" si="9"/>
        <v>0.8853672522546004</v>
      </c>
      <c r="G95" s="28"/>
      <c r="H95" s="18">
        <v>42960</v>
      </c>
      <c r="I95" s="18">
        <v>37776</v>
      </c>
      <c r="J95" s="19">
        <f t="shared" si="10"/>
        <v>0.8793296089385475</v>
      </c>
      <c r="K95" s="28"/>
      <c r="L95" s="19">
        <f t="shared" si="8"/>
        <v>-0.006037643316052943</v>
      </c>
    </row>
    <row r="96" spans="2:12" ht="12.75">
      <c r="B96" s="23">
        <v>310501</v>
      </c>
      <c r="C96" s="17" t="s">
        <v>73</v>
      </c>
      <c r="D96" s="20">
        <v>276960</v>
      </c>
      <c r="E96" s="20">
        <v>230608</v>
      </c>
      <c r="F96" s="21">
        <f t="shared" si="9"/>
        <v>0.8326400924321201</v>
      </c>
      <c r="G96" s="28"/>
      <c r="H96" s="20">
        <v>14112</v>
      </c>
      <c r="I96" s="20">
        <v>11952</v>
      </c>
      <c r="J96" s="21">
        <f t="shared" si="10"/>
        <v>0.8469387755102041</v>
      </c>
      <c r="K96" s="28"/>
      <c r="L96" s="21">
        <f t="shared" si="8"/>
        <v>0.014298683078084018</v>
      </c>
    </row>
    <row r="97" spans="2:12" ht="12.75">
      <c r="B97" s="22">
        <v>519999</v>
      </c>
      <c r="C97" s="16" t="s">
        <v>146</v>
      </c>
      <c r="D97" s="18">
        <v>109312</v>
      </c>
      <c r="E97" s="18">
        <v>94192</v>
      </c>
      <c r="F97" s="19">
        <f t="shared" si="9"/>
        <v>0.8616803278688525</v>
      </c>
      <c r="G97" s="28"/>
      <c r="H97" s="18">
        <v>1248</v>
      </c>
      <c r="I97" s="18">
        <v>1008</v>
      </c>
      <c r="J97" s="19">
        <f t="shared" si="10"/>
        <v>0.8076923076923077</v>
      </c>
      <c r="K97" s="28"/>
      <c r="L97" s="19">
        <f t="shared" si="8"/>
        <v>-0.053988020176544804</v>
      </c>
    </row>
    <row r="98" spans="2:12" ht="12.75">
      <c r="B98" s="22">
        <v>450801</v>
      </c>
      <c r="C98" s="16" t="s">
        <v>103</v>
      </c>
      <c r="D98" s="18">
        <v>117792</v>
      </c>
      <c r="E98" s="18">
        <v>92352</v>
      </c>
      <c r="F98" s="19">
        <f t="shared" si="9"/>
        <v>0.7840260798696006</v>
      </c>
      <c r="G98" s="28"/>
      <c r="H98" s="18">
        <v>3600</v>
      </c>
      <c r="I98" s="18">
        <v>2256</v>
      </c>
      <c r="J98" s="19">
        <f t="shared" si="10"/>
        <v>0.6266666666666667</v>
      </c>
      <c r="K98" s="28"/>
      <c r="L98" s="19">
        <f t="shared" si="8"/>
        <v>-0.1573594132029339</v>
      </c>
    </row>
    <row r="99" spans="2:12" ht="12.75">
      <c r="B99" s="22">
        <v>10601</v>
      </c>
      <c r="C99" s="16" t="s">
        <v>16</v>
      </c>
      <c r="D99" s="18">
        <v>62496</v>
      </c>
      <c r="E99" s="18">
        <v>56352</v>
      </c>
      <c r="F99" s="19">
        <f aca="true" t="shared" si="11" ref="F99:F130">E99/D99</f>
        <v>0.901689708141321</v>
      </c>
      <c r="G99" s="28"/>
      <c r="H99" s="18">
        <v>3312</v>
      </c>
      <c r="I99" s="18">
        <v>2544</v>
      </c>
      <c r="J99" s="19">
        <f aca="true" t="shared" si="12" ref="J99:J130">I99/H99</f>
        <v>0.7681159420289855</v>
      </c>
      <c r="K99" s="28"/>
      <c r="L99" s="19">
        <f t="shared" si="8"/>
        <v>-0.1335737661123355</v>
      </c>
    </row>
    <row r="100" spans="2:12" ht="12.75">
      <c r="B100" s="23">
        <v>520901</v>
      </c>
      <c r="C100" s="17" t="s">
        <v>158</v>
      </c>
      <c r="D100" s="20">
        <v>59184</v>
      </c>
      <c r="E100" s="20">
        <v>49120</v>
      </c>
      <c r="F100" s="21">
        <f t="shared" si="11"/>
        <v>0.8299540416328738</v>
      </c>
      <c r="G100" s="28"/>
      <c r="H100" s="20">
        <v>4704</v>
      </c>
      <c r="I100" s="20">
        <v>4416</v>
      </c>
      <c r="J100" s="21">
        <f t="shared" si="12"/>
        <v>0.9387755102040817</v>
      </c>
      <c r="K100" s="28"/>
      <c r="L100" s="21">
        <f t="shared" si="8"/>
        <v>0.10882146857120789</v>
      </c>
    </row>
    <row r="101" spans="2:12" ht="12.75">
      <c r="B101" s="22">
        <v>521001</v>
      </c>
      <c r="C101" s="16" t="s">
        <v>160</v>
      </c>
      <c r="D101" s="18">
        <v>44480</v>
      </c>
      <c r="E101" s="18">
        <v>38288</v>
      </c>
      <c r="F101" s="19">
        <f t="shared" si="11"/>
        <v>0.8607913669064748</v>
      </c>
      <c r="G101" s="28"/>
      <c r="H101" s="18">
        <v>480</v>
      </c>
      <c r="I101" s="18">
        <v>336</v>
      </c>
      <c r="J101" s="19">
        <f t="shared" si="12"/>
        <v>0.7</v>
      </c>
      <c r="K101" s="28"/>
      <c r="L101" s="19">
        <f t="shared" si="8"/>
        <v>-0.1607913669064749</v>
      </c>
    </row>
    <row r="102" spans="2:12" ht="12.75">
      <c r="B102" s="22">
        <v>240103</v>
      </c>
      <c r="C102" s="16" t="s">
        <v>64</v>
      </c>
      <c r="D102" s="18">
        <v>303072</v>
      </c>
      <c r="E102" s="18">
        <v>239952</v>
      </c>
      <c r="F102" s="19">
        <f t="shared" si="11"/>
        <v>0.7917326575863162</v>
      </c>
      <c r="G102" s="28"/>
      <c r="H102" s="18">
        <v>47840</v>
      </c>
      <c r="I102" s="18">
        <v>35712</v>
      </c>
      <c r="J102" s="19">
        <f t="shared" si="12"/>
        <v>0.7464882943143812</v>
      </c>
      <c r="K102" s="28"/>
      <c r="L102" s="19">
        <f t="shared" si="8"/>
        <v>-0.04524436327193493</v>
      </c>
    </row>
    <row r="103" spans="2:12" ht="12.75">
      <c r="B103" s="22">
        <v>520407</v>
      </c>
      <c r="C103" s="16" t="s">
        <v>154</v>
      </c>
      <c r="D103" s="18">
        <v>407008</v>
      </c>
      <c r="E103" s="18">
        <v>340368</v>
      </c>
      <c r="F103" s="19">
        <f t="shared" si="11"/>
        <v>0.8362685745734728</v>
      </c>
      <c r="G103" s="28"/>
      <c r="H103" s="18">
        <v>4672</v>
      </c>
      <c r="I103" s="18">
        <v>3776</v>
      </c>
      <c r="J103" s="19">
        <f t="shared" si="12"/>
        <v>0.8082191780821918</v>
      </c>
      <c r="K103" s="28"/>
      <c r="L103" s="19">
        <f t="shared" si="8"/>
        <v>-0.02804939649128102</v>
      </c>
    </row>
    <row r="104" spans="2:12" ht="12.75">
      <c r="B104" s="22">
        <v>200401</v>
      </c>
      <c r="C104" s="16" t="s">
        <v>52</v>
      </c>
      <c r="D104" s="18">
        <v>18272</v>
      </c>
      <c r="E104" s="18">
        <v>15584</v>
      </c>
      <c r="F104" s="19">
        <f t="shared" si="11"/>
        <v>0.8528896672504378</v>
      </c>
      <c r="G104" s="28"/>
      <c r="H104" s="18">
        <v>672</v>
      </c>
      <c r="I104" s="18">
        <v>544</v>
      </c>
      <c r="J104" s="19">
        <f t="shared" si="12"/>
        <v>0.8095238095238095</v>
      </c>
      <c r="K104" s="28"/>
      <c r="L104" s="19">
        <f t="shared" si="8"/>
        <v>-0.043365857726628265</v>
      </c>
    </row>
    <row r="105" spans="2:12" ht="12.75">
      <c r="B105" s="22">
        <v>150404</v>
      </c>
      <c r="C105" s="16" t="s">
        <v>35</v>
      </c>
      <c r="D105" s="18">
        <v>94976</v>
      </c>
      <c r="E105" s="18">
        <v>86592</v>
      </c>
      <c r="F105" s="19">
        <f t="shared" si="11"/>
        <v>0.9117250673854448</v>
      </c>
      <c r="G105" s="28"/>
      <c r="H105" s="18">
        <v>1920</v>
      </c>
      <c r="I105" s="18">
        <v>1600</v>
      </c>
      <c r="J105" s="19">
        <f t="shared" si="12"/>
        <v>0.8333333333333334</v>
      </c>
      <c r="K105" s="28"/>
      <c r="L105" s="19">
        <f t="shared" si="8"/>
        <v>-0.07839173405211142</v>
      </c>
    </row>
    <row r="106" spans="2:12" ht="12.75">
      <c r="B106" s="22">
        <v>500408</v>
      </c>
      <c r="C106" s="16" t="s">
        <v>115</v>
      </c>
      <c r="D106" s="18">
        <v>99968</v>
      </c>
      <c r="E106" s="18">
        <v>86336</v>
      </c>
      <c r="F106" s="19">
        <f t="shared" si="11"/>
        <v>0.8636363636363636</v>
      </c>
      <c r="G106" s="28"/>
      <c r="H106" s="18">
        <v>3520</v>
      </c>
      <c r="I106" s="18">
        <v>2432</v>
      </c>
      <c r="J106" s="19">
        <f t="shared" si="12"/>
        <v>0.6909090909090909</v>
      </c>
      <c r="K106" s="28"/>
      <c r="L106" s="19">
        <f aca="true" t="shared" si="13" ref="L106:L137">+J106-F106</f>
        <v>-0.17272727272727273</v>
      </c>
    </row>
    <row r="107" spans="2:12" ht="12.75">
      <c r="B107" s="22">
        <v>160302</v>
      </c>
      <c r="C107" s="16" t="s">
        <v>39</v>
      </c>
      <c r="D107" s="18">
        <v>19344</v>
      </c>
      <c r="E107" s="18">
        <v>15232</v>
      </c>
      <c r="F107" s="19">
        <f t="shared" si="11"/>
        <v>0.7874276261373035</v>
      </c>
      <c r="G107" s="28"/>
      <c r="H107" s="18">
        <v>3520</v>
      </c>
      <c r="I107" s="18">
        <v>2640</v>
      </c>
      <c r="J107" s="19">
        <f t="shared" si="12"/>
        <v>0.75</v>
      </c>
      <c r="K107" s="28"/>
      <c r="L107" s="19">
        <f t="shared" si="13"/>
        <v>-0.03742762613730355</v>
      </c>
    </row>
    <row r="108" spans="2:12" ht="12.75">
      <c r="B108" s="22">
        <v>220101</v>
      </c>
      <c r="C108" s="16" t="s">
        <v>54</v>
      </c>
      <c r="D108" s="18">
        <v>284784</v>
      </c>
      <c r="E108" s="18">
        <v>242688</v>
      </c>
      <c r="F108" s="19">
        <f t="shared" si="11"/>
        <v>0.8521827068936457</v>
      </c>
      <c r="G108" s="28"/>
      <c r="H108" s="18">
        <v>7728</v>
      </c>
      <c r="I108" s="18">
        <v>5856</v>
      </c>
      <c r="J108" s="19">
        <f t="shared" si="12"/>
        <v>0.7577639751552795</v>
      </c>
      <c r="K108" s="28"/>
      <c r="L108" s="19">
        <f t="shared" si="13"/>
        <v>-0.09441873173836624</v>
      </c>
    </row>
    <row r="109" spans="2:12" ht="12.75">
      <c r="B109" s="22">
        <v>520403</v>
      </c>
      <c r="C109" s="16" t="s">
        <v>152</v>
      </c>
      <c r="D109" s="18">
        <v>15184</v>
      </c>
      <c r="E109" s="18">
        <v>13584</v>
      </c>
      <c r="F109" s="19">
        <f t="shared" si="11"/>
        <v>0.8946259220231823</v>
      </c>
      <c r="G109" s="28"/>
      <c r="H109" s="18">
        <v>192</v>
      </c>
      <c r="I109" s="18">
        <v>128</v>
      </c>
      <c r="J109" s="19">
        <f t="shared" si="12"/>
        <v>0.6666666666666666</v>
      </c>
      <c r="K109" s="28"/>
      <c r="L109" s="19">
        <f t="shared" si="13"/>
        <v>-0.22795925535651562</v>
      </c>
    </row>
    <row r="110" spans="2:12" ht="12.75">
      <c r="B110" s="22">
        <v>90403</v>
      </c>
      <c r="C110" s="16" t="s">
        <v>21</v>
      </c>
      <c r="D110" s="18">
        <v>70368</v>
      </c>
      <c r="E110" s="18">
        <v>56016</v>
      </c>
      <c r="F110" s="19">
        <f t="shared" si="11"/>
        <v>0.796043656207367</v>
      </c>
      <c r="G110" s="28"/>
      <c r="H110" s="18">
        <v>2016</v>
      </c>
      <c r="I110" s="18">
        <v>1488</v>
      </c>
      <c r="J110" s="19">
        <f t="shared" si="12"/>
        <v>0.7380952380952381</v>
      </c>
      <c r="K110" s="28"/>
      <c r="L110" s="19">
        <f t="shared" si="13"/>
        <v>-0.05794841811212881</v>
      </c>
    </row>
    <row r="111" spans="2:12" ht="12.75">
      <c r="B111" s="22">
        <v>270501</v>
      </c>
      <c r="C111" s="16" t="s">
        <v>72</v>
      </c>
      <c r="D111" s="18">
        <v>141968</v>
      </c>
      <c r="E111" s="18">
        <v>111008</v>
      </c>
      <c r="F111" s="19">
        <f t="shared" si="11"/>
        <v>0.7819226868026597</v>
      </c>
      <c r="G111" s="28"/>
      <c r="H111" s="18">
        <v>9216</v>
      </c>
      <c r="I111" s="18">
        <v>6272</v>
      </c>
      <c r="J111" s="19">
        <f t="shared" si="12"/>
        <v>0.6805555555555556</v>
      </c>
      <c r="K111" s="28"/>
      <c r="L111" s="19">
        <f t="shared" si="13"/>
        <v>-0.10136713124710417</v>
      </c>
    </row>
    <row r="112" spans="2:12" ht="12.75">
      <c r="B112" s="22">
        <v>270101</v>
      </c>
      <c r="C112" s="16" t="s">
        <v>70</v>
      </c>
      <c r="D112" s="18">
        <v>3249352</v>
      </c>
      <c r="E112" s="18">
        <v>2250008</v>
      </c>
      <c r="F112" s="19">
        <f t="shared" si="11"/>
        <v>0.6924482173676475</v>
      </c>
      <c r="G112" s="28"/>
      <c r="H112" s="18">
        <v>148944</v>
      </c>
      <c r="I112" s="18">
        <v>98656</v>
      </c>
      <c r="J112" s="19">
        <f t="shared" si="12"/>
        <v>0.662369749704587</v>
      </c>
      <c r="K112" s="28"/>
      <c r="L112" s="19">
        <f t="shared" si="13"/>
        <v>-0.03007846766306055</v>
      </c>
    </row>
    <row r="113" spans="2:12" ht="12.75">
      <c r="B113" s="23">
        <v>520404</v>
      </c>
      <c r="C113" s="17" t="s">
        <v>153</v>
      </c>
      <c r="D113" s="20">
        <v>136528</v>
      </c>
      <c r="E113" s="20">
        <v>114336</v>
      </c>
      <c r="F113" s="21">
        <f t="shared" si="11"/>
        <v>0.8374545880698465</v>
      </c>
      <c r="G113" s="28"/>
      <c r="H113" s="20">
        <v>1920</v>
      </c>
      <c r="I113" s="20">
        <v>1792</v>
      </c>
      <c r="J113" s="21">
        <f t="shared" si="12"/>
        <v>0.9333333333333333</v>
      </c>
      <c r="K113" s="28"/>
      <c r="L113" s="21">
        <f t="shared" si="13"/>
        <v>0.09587874526348683</v>
      </c>
    </row>
    <row r="114" spans="2:12" ht="12.75">
      <c r="B114" s="22">
        <v>521201</v>
      </c>
      <c r="C114" s="16" t="s">
        <v>161</v>
      </c>
      <c r="D114" s="18">
        <v>110464</v>
      </c>
      <c r="E114" s="18">
        <v>87696</v>
      </c>
      <c r="F114" s="19">
        <f t="shared" si="11"/>
        <v>0.7938876013904983</v>
      </c>
      <c r="G114" s="28"/>
      <c r="H114" s="18">
        <v>1216</v>
      </c>
      <c r="I114" s="18">
        <v>832</v>
      </c>
      <c r="J114" s="19">
        <f t="shared" si="12"/>
        <v>0.6842105263157895</v>
      </c>
      <c r="K114" s="28"/>
      <c r="L114" s="19">
        <f t="shared" si="13"/>
        <v>-0.10967707507470881</v>
      </c>
    </row>
    <row r="115" spans="2:12" ht="12.75">
      <c r="B115" s="22">
        <v>260501</v>
      </c>
      <c r="C115" s="16" t="s">
        <v>67</v>
      </c>
      <c r="D115" s="18">
        <v>437824</v>
      </c>
      <c r="E115" s="18">
        <v>361120</v>
      </c>
      <c r="F115" s="19">
        <f t="shared" si="11"/>
        <v>0.8248063148662477</v>
      </c>
      <c r="G115" s="28"/>
      <c r="H115" s="18">
        <v>5936</v>
      </c>
      <c r="I115" s="18">
        <v>4480</v>
      </c>
      <c r="J115" s="19">
        <f t="shared" si="12"/>
        <v>0.7547169811320755</v>
      </c>
      <c r="K115" s="28"/>
      <c r="L115" s="19">
        <f t="shared" si="13"/>
        <v>-0.07008933373417214</v>
      </c>
    </row>
    <row r="116" spans="2:12" ht="12.75">
      <c r="B116" s="23">
        <v>500903</v>
      </c>
      <c r="C116" s="17" t="s">
        <v>132</v>
      </c>
      <c r="D116" s="20">
        <v>495856</v>
      </c>
      <c r="E116" s="20">
        <v>433031</v>
      </c>
      <c r="F116" s="21">
        <f t="shared" si="11"/>
        <v>0.8732999096511891</v>
      </c>
      <c r="G116" s="28"/>
      <c r="H116" s="20">
        <v>7376</v>
      </c>
      <c r="I116" s="20">
        <v>6464</v>
      </c>
      <c r="J116" s="21">
        <f t="shared" si="12"/>
        <v>0.8763557483731019</v>
      </c>
      <c r="K116" s="28"/>
      <c r="L116" s="21">
        <f t="shared" si="13"/>
        <v>0.0030558387219128402</v>
      </c>
    </row>
    <row r="117" spans="2:12" ht="12.75">
      <c r="B117" s="22">
        <v>500907</v>
      </c>
      <c r="C117" s="16" t="s">
        <v>135</v>
      </c>
      <c r="D117" s="18">
        <v>56880</v>
      </c>
      <c r="E117" s="18">
        <v>41744</v>
      </c>
      <c r="F117" s="19">
        <f t="shared" si="11"/>
        <v>0.7338959212376934</v>
      </c>
      <c r="G117" s="28"/>
      <c r="H117" s="18">
        <v>2656</v>
      </c>
      <c r="I117" s="18">
        <v>1360</v>
      </c>
      <c r="J117" s="19">
        <f t="shared" si="12"/>
        <v>0.5120481927710844</v>
      </c>
      <c r="K117" s="28"/>
      <c r="L117" s="19">
        <f t="shared" si="13"/>
        <v>-0.22184772846660905</v>
      </c>
    </row>
    <row r="118" spans="2:12" ht="12.75">
      <c r="B118" s="23">
        <v>500908</v>
      </c>
      <c r="C118" s="17" t="s">
        <v>136</v>
      </c>
      <c r="D118" s="20">
        <v>17920</v>
      </c>
      <c r="E118" s="20">
        <v>14016</v>
      </c>
      <c r="F118" s="21">
        <f t="shared" si="11"/>
        <v>0.7821428571428571</v>
      </c>
      <c r="G118" s="28"/>
      <c r="H118" s="20">
        <v>1472</v>
      </c>
      <c r="I118" s="20">
        <v>1168</v>
      </c>
      <c r="J118" s="21">
        <f t="shared" si="12"/>
        <v>0.7934782608695652</v>
      </c>
      <c r="K118" s="28"/>
      <c r="L118" s="21">
        <f t="shared" si="13"/>
        <v>0.011335403726708049</v>
      </c>
    </row>
    <row r="119" spans="2:12" ht="12.75">
      <c r="B119" s="23">
        <v>500909</v>
      </c>
      <c r="C119" s="17" t="s">
        <v>137</v>
      </c>
      <c r="D119" s="20">
        <v>25120</v>
      </c>
      <c r="E119" s="20">
        <v>21808</v>
      </c>
      <c r="F119" s="21">
        <f t="shared" si="11"/>
        <v>0.8681528662420382</v>
      </c>
      <c r="G119" s="28"/>
      <c r="H119" s="20">
        <v>4608</v>
      </c>
      <c r="I119" s="20">
        <v>3984</v>
      </c>
      <c r="J119" s="21">
        <f t="shared" si="12"/>
        <v>0.8645833333333334</v>
      </c>
      <c r="K119" s="28"/>
      <c r="L119" s="21">
        <f t="shared" si="13"/>
        <v>-0.0035695329087048755</v>
      </c>
    </row>
    <row r="120" spans="2:12" ht="12.75">
      <c r="B120" s="22">
        <v>500902</v>
      </c>
      <c r="C120" s="16" t="s">
        <v>131</v>
      </c>
      <c r="D120" s="18">
        <v>372008</v>
      </c>
      <c r="E120" s="18">
        <v>306768</v>
      </c>
      <c r="F120" s="19">
        <f t="shared" si="11"/>
        <v>0.8246274273671534</v>
      </c>
      <c r="G120" s="28"/>
      <c r="H120" s="18">
        <v>11040</v>
      </c>
      <c r="I120" s="18">
        <v>8448</v>
      </c>
      <c r="J120" s="19">
        <f t="shared" si="12"/>
        <v>0.7652173913043478</v>
      </c>
      <c r="K120" s="28"/>
      <c r="L120" s="19">
        <f t="shared" si="13"/>
        <v>-0.05941003606280559</v>
      </c>
    </row>
    <row r="121" spans="2:12" ht="12.75">
      <c r="B121" s="22">
        <v>500904</v>
      </c>
      <c r="C121" s="16" t="s">
        <v>133</v>
      </c>
      <c r="D121" s="18">
        <v>198472</v>
      </c>
      <c r="E121" s="18">
        <v>154232</v>
      </c>
      <c r="F121" s="19">
        <f t="shared" si="11"/>
        <v>0.7770970212422911</v>
      </c>
      <c r="G121" s="28"/>
      <c r="H121" s="18">
        <v>5008</v>
      </c>
      <c r="I121" s="18">
        <v>3616</v>
      </c>
      <c r="J121" s="19">
        <f t="shared" si="12"/>
        <v>0.7220447284345048</v>
      </c>
      <c r="K121" s="28"/>
      <c r="L121" s="19">
        <f t="shared" si="13"/>
        <v>-0.05505229280778623</v>
      </c>
    </row>
    <row r="122" spans="2:12" ht="12.75">
      <c r="B122" s="22">
        <v>500905</v>
      </c>
      <c r="C122" s="16" t="s">
        <v>134</v>
      </c>
      <c r="D122" s="18">
        <v>6384</v>
      </c>
      <c r="E122" s="18">
        <v>5616</v>
      </c>
      <c r="F122" s="19">
        <f t="shared" si="11"/>
        <v>0.8796992481203008</v>
      </c>
      <c r="G122" s="28"/>
      <c r="H122" s="18">
        <v>1104</v>
      </c>
      <c r="I122" s="18">
        <v>912</v>
      </c>
      <c r="J122" s="19">
        <f t="shared" si="12"/>
        <v>0.8260869565217391</v>
      </c>
      <c r="K122" s="28"/>
      <c r="L122" s="19">
        <f t="shared" si="13"/>
        <v>-0.05361229159856162</v>
      </c>
    </row>
    <row r="123" spans="2:12" ht="12.75">
      <c r="B123" s="23">
        <v>511601</v>
      </c>
      <c r="C123" s="17" t="s">
        <v>145</v>
      </c>
      <c r="D123" s="20">
        <v>1734393</v>
      </c>
      <c r="E123" s="20">
        <v>1574367</v>
      </c>
      <c r="F123" s="21">
        <f t="shared" si="11"/>
        <v>0.907733714331181</v>
      </c>
      <c r="G123" s="28"/>
      <c r="H123" s="20">
        <v>21904</v>
      </c>
      <c r="I123" s="20">
        <v>21462</v>
      </c>
      <c r="J123" s="21">
        <f t="shared" si="12"/>
        <v>0.9798210372534697</v>
      </c>
      <c r="K123" s="28"/>
      <c r="L123" s="21">
        <f t="shared" si="13"/>
        <v>0.0720873229222887</v>
      </c>
    </row>
    <row r="124" spans="2:12" ht="12.75">
      <c r="B124" s="22">
        <v>400504</v>
      </c>
      <c r="C124" s="16" t="s">
        <v>85</v>
      </c>
      <c r="D124" s="18">
        <v>131824</v>
      </c>
      <c r="E124" s="18">
        <v>107568</v>
      </c>
      <c r="F124" s="19">
        <f t="shared" si="11"/>
        <v>0.8159970870251244</v>
      </c>
      <c r="G124" s="28"/>
      <c r="H124" s="18">
        <v>2464</v>
      </c>
      <c r="I124" s="18">
        <v>1792</v>
      </c>
      <c r="J124" s="19">
        <f t="shared" si="12"/>
        <v>0.7272727272727273</v>
      </c>
      <c r="K124" s="28"/>
      <c r="L124" s="19">
        <f t="shared" si="13"/>
        <v>-0.08872435975239712</v>
      </c>
    </row>
    <row r="125" spans="2:12" ht="12.75">
      <c r="B125" s="22">
        <v>500708</v>
      </c>
      <c r="C125" s="16" t="s">
        <v>126</v>
      </c>
      <c r="D125" s="18">
        <v>120720</v>
      </c>
      <c r="E125" s="18">
        <v>101680</v>
      </c>
      <c r="F125" s="19">
        <f t="shared" si="11"/>
        <v>0.8422796554009278</v>
      </c>
      <c r="G125" s="28"/>
      <c r="H125" s="18">
        <v>4320</v>
      </c>
      <c r="I125" s="18">
        <v>3168</v>
      </c>
      <c r="J125" s="19">
        <f t="shared" si="12"/>
        <v>0.7333333333333333</v>
      </c>
      <c r="K125" s="28"/>
      <c r="L125" s="19">
        <f t="shared" si="13"/>
        <v>-0.10894632206759447</v>
      </c>
    </row>
    <row r="126" spans="2:12" ht="12.75">
      <c r="B126" s="23">
        <v>220103</v>
      </c>
      <c r="C126" s="17" t="s">
        <v>55</v>
      </c>
      <c r="D126" s="20">
        <v>269952</v>
      </c>
      <c r="E126" s="20">
        <v>234528</v>
      </c>
      <c r="F126" s="21">
        <f t="shared" si="11"/>
        <v>0.8687766714082503</v>
      </c>
      <c r="G126" s="28"/>
      <c r="H126" s="20">
        <v>8176</v>
      </c>
      <c r="I126" s="20">
        <v>7072</v>
      </c>
      <c r="J126" s="21">
        <f t="shared" si="12"/>
        <v>0.8649706457925636</v>
      </c>
      <c r="K126" s="28"/>
      <c r="L126" s="21">
        <f t="shared" si="13"/>
        <v>-0.00380602561568677</v>
      </c>
    </row>
    <row r="127" spans="2:12" ht="12.75">
      <c r="B127" s="22">
        <v>380101</v>
      </c>
      <c r="C127" s="16" t="s">
        <v>80</v>
      </c>
      <c r="D127" s="18">
        <v>537840</v>
      </c>
      <c r="E127" s="18">
        <v>418224</v>
      </c>
      <c r="F127" s="19">
        <f t="shared" si="11"/>
        <v>0.777599286033021</v>
      </c>
      <c r="G127" s="28"/>
      <c r="H127" s="18">
        <v>24192</v>
      </c>
      <c r="I127" s="18">
        <v>15744</v>
      </c>
      <c r="J127" s="19">
        <f t="shared" si="12"/>
        <v>0.6507936507936508</v>
      </c>
      <c r="K127" s="28"/>
      <c r="L127" s="19">
        <f t="shared" si="13"/>
        <v>-0.12680563523937016</v>
      </c>
    </row>
    <row r="128" spans="2:12" ht="12.75">
      <c r="B128" s="22">
        <v>500605</v>
      </c>
      <c r="C128" s="16" t="s">
        <v>122</v>
      </c>
      <c r="D128" s="18">
        <v>157776</v>
      </c>
      <c r="E128" s="18">
        <v>127248</v>
      </c>
      <c r="F128" s="19">
        <f t="shared" si="11"/>
        <v>0.8065104958929115</v>
      </c>
      <c r="G128" s="28"/>
      <c r="H128" s="18">
        <v>17280</v>
      </c>
      <c r="I128" s="18">
        <v>13632</v>
      </c>
      <c r="J128" s="19">
        <f t="shared" si="12"/>
        <v>0.7888888888888889</v>
      </c>
      <c r="K128" s="28"/>
      <c r="L128" s="19">
        <f t="shared" si="13"/>
        <v>-0.0176216070040226</v>
      </c>
    </row>
    <row r="129" spans="2:12" ht="12.75">
      <c r="B129" s="22">
        <v>400101</v>
      </c>
      <c r="C129" s="16" t="s">
        <v>82</v>
      </c>
      <c r="D129" s="18">
        <v>90480</v>
      </c>
      <c r="E129" s="18">
        <v>76704</v>
      </c>
      <c r="F129" s="19">
        <f t="shared" si="11"/>
        <v>0.8477453580901857</v>
      </c>
      <c r="G129" s="28"/>
      <c r="H129" s="18">
        <v>1056</v>
      </c>
      <c r="I129" s="18">
        <v>672</v>
      </c>
      <c r="J129" s="19">
        <f t="shared" si="12"/>
        <v>0.6363636363636364</v>
      </c>
      <c r="K129" s="28"/>
      <c r="L129" s="19">
        <f t="shared" si="13"/>
        <v>-0.21138172172654934</v>
      </c>
    </row>
    <row r="130" spans="2:12" ht="12.75">
      <c r="B130" s="23">
        <v>510806</v>
      </c>
      <c r="C130" s="17" t="s">
        <v>141</v>
      </c>
      <c r="D130" s="20">
        <v>143184</v>
      </c>
      <c r="E130" s="20">
        <v>128928</v>
      </c>
      <c r="F130" s="21">
        <f t="shared" si="11"/>
        <v>0.9004358028830037</v>
      </c>
      <c r="G130" s="28"/>
      <c r="H130" s="20">
        <v>3264</v>
      </c>
      <c r="I130" s="20">
        <v>3264</v>
      </c>
      <c r="J130" s="21">
        <f t="shared" si="12"/>
        <v>1</v>
      </c>
      <c r="K130" s="28"/>
      <c r="L130" s="21">
        <f t="shared" si="13"/>
        <v>0.09956419711699627</v>
      </c>
    </row>
    <row r="131" spans="2:12" ht="12.75">
      <c r="B131" s="23">
        <v>400801</v>
      </c>
      <c r="C131" s="17" t="s">
        <v>88</v>
      </c>
      <c r="D131" s="20">
        <v>564832</v>
      </c>
      <c r="E131" s="20">
        <v>425168</v>
      </c>
      <c r="F131" s="21">
        <f aca="true" t="shared" si="14" ref="F131:F150">E131/D131</f>
        <v>0.7527335561724549</v>
      </c>
      <c r="G131" s="28"/>
      <c r="H131" s="20">
        <v>19824</v>
      </c>
      <c r="I131" s="20">
        <v>15408</v>
      </c>
      <c r="J131" s="21">
        <f aca="true" t="shared" si="15" ref="J131:J150">I131/H131</f>
        <v>0.7772397094430993</v>
      </c>
      <c r="K131" s="28"/>
      <c r="L131" s="21">
        <f t="shared" si="13"/>
        <v>0.024506153270644426</v>
      </c>
    </row>
    <row r="132" spans="2:12" ht="12.75">
      <c r="B132" s="22">
        <v>260706</v>
      </c>
      <c r="C132" s="16" t="s">
        <v>69</v>
      </c>
      <c r="D132" s="18">
        <v>1586176</v>
      </c>
      <c r="E132" s="18">
        <v>1176880</v>
      </c>
      <c r="F132" s="19">
        <f t="shared" si="14"/>
        <v>0.7419605390574564</v>
      </c>
      <c r="G132" s="28"/>
      <c r="H132" s="18">
        <v>23328</v>
      </c>
      <c r="I132" s="18">
        <v>16416</v>
      </c>
      <c r="J132" s="19">
        <f t="shared" si="15"/>
        <v>0.7037037037037037</v>
      </c>
      <c r="K132" s="28"/>
      <c r="L132" s="19">
        <f t="shared" si="13"/>
        <v>-0.03825683535375268</v>
      </c>
    </row>
    <row r="133" spans="2:12" ht="12.75">
      <c r="B133" s="23">
        <v>500710</v>
      </c>
      <c r="C133" s="17" t="s">
        <v>128</v>
      </c>
      <c r="D133" s="20">
        <v>22656</v>
      </c>
      <c r="E133" s="20">
        <v>19840</v>
      </c>
      <c r="F133" s="21">
        <f t="shared" si="14"/>
        <v>0.8757062146892656</v>
      </c>
      <c r="G133" s="28"/>
      <c r="H133" s="20">
        <v>1344</v>
      </c>
      <c r="I133" s="20">
        <v>1248</v>
      </c>
      <c r="J133" s="21">
        <f t="shared" si="15"/>
        <v>0.9285714285714286</v>
      </c>
      <c r="K133" s="28"/>
      <c r="L133" s="21">
        <f t="shared" si="13"/>
        <v>0.05286521388216303</v>
      </c>
    </row>
    <row r="134" spans="2:12" ht="12.75">
      <c r="B134" s="23">
        <v>420101</v>
      </c>
      <c r="C134" s="17" t="s">
        <v>90</v>
      </c>
      <c r="D134" s="20">
        <v>1948176</v>
      </c>
      <c r="E134" s="20">
        <v>1552000</v>
      </c>
      <c r="F134" s="21">
        <f t="shared" si="14"/>
        <v>0.7966426031323659</v>
      </c>
      <c r="G134" s="28"/>
      <c r="H134" s="20">
        <v>67232</v>
      </c>
      <c r="I134" s="20">
        <v>53728</v>
      </c>
      <c r="J134" s="21">
        <f t="shared" si="15"/>
        <v>0.7991432651118515</v>
      </c>
      <c r="K134" s="28"/>
      <c r="L134" s="21">
        <f t="shared" si="13"/>
        <v>0.002500661979485619</v>
      </c>
    </row>
    <row r="135" spans="2:12" ht="12.75">
      <c r="B135" s="23">
        <v>320108</v>
      </c>
      <c r="C135" s="17" t="s">
        <v>76</v>
      </c>
      <c r="D135" s="20">
        <v>3960648</v>
      </c>
      <c r="E135" s="20">
        <v>3342494</v>
      </c>
      <c r="F135" s="21">
        <f t="shared" si="14"/>
        <v>0.8439260444250537</v>
      </c>
      <c r="G135" s="28"/>
      <c r="H135" s="20">
        <v>64064</v>
      </c>
      <c r="I135" s="20">
        <v>53952</v>
      </c>
      <c r="J135" s="21">
        <f t="shared" si="15"/>
        <v>0.8421578421578422</v>
      </c>
      <c r="K135" s="28"/>
      <c r="L135" s="21">
        <f t="shared" si="13"/>
        <v>-0.0017682022672115272</v>
      </c>
    </row>
    <row r="136" spans="2:12" ht="12.75">
      <c r="B136" s="23">
        <v>521501</v>
      </c>
      <c r="C136" s="17" t="s">
        <v>166</v>
      </c>
      <c r="D136" s="20">
        <v>158368</v>
      </c>
      <c r="E136" s="20">
        <v>136848</v>
      </c>
      <c r="F136" s="21">
        <f t="shared" si="14"/>
        <v>0.8641139624166498</v>
      </c>
      <c r="G136" s="28"/>
      <c r="H136" s="20">
        <v>4400</v>
      </c>
      <c r="I136" s="20">
        <v>4112</v>
      </c>
      <c r="J136" s="21">
        <f t="shared" si="15"/>
        <v>0.9345454545454546</v>
      </c>
      <c r="K136" s="28"/>
      <c r="L136" s="21">
        <f t="shared" si="13"/>
        <v>0.07043149212880473</v>
      </c>
    </row>
    <row r="137" spans="2:12" ht="12.75">
      <c r="B137" s="22">
        <v>380201</v>
      </c>
      <c r="C137" s="16" t="s">
        <v>81</v>
      </c>
      <c r="D137" s="18">
        <v>91296</v>
      </c>
      <c r="E137" s="18">
        <v>75360</v>
      </c>
      <c r="F137" s="19">
        <f t="shared" si="14"/>
        <v>0.825446898002103</v>
      </c>
      <c r="G137" s="28"/>
      <c r="H137" s="18">
        <v>4224</v>
      </c>
      <c r="I137" s="18">
        <v>3264</v>
      </c>
      <c r="J137" s="19">
        <f t="shared" si="15"/>
        <v>0.7727272727272727</v>
      </c>
      <c r="K137" s="28"/>
      <c r="L137" s="19">
        <f t="shared" si="13"/>
        <v>-0.05271962527483032</v>
      </c>
    </row>
    <row r="138" spans="2:12" ht="12.75">
      <c r="B138" s="23">
        <v>510908</v>
      </c>
      <c r="C138" s="17" t="s">
        <v>143</v>
      </c>
      <c r="D138" s="20">
        <v>255334</v>
      </c>
      <c r="E138" s="20">
        <v>235106</v>
      </c>
      <c r="F138" s="21">
        <f t="shared" si="14"/>
        <v>0.9207782747303532</v>
      </c>
      <c r="G138" s="28"/>
      <c r="H138" s="20">
        <v>11904</v>
      </c>
      <c r="I138" s="20">
        <v>11904</v>
      </c>
      <c r="J138" s="21">
        <f t="shared" si="15"/>
        <v>1</v>
      </c>
      <c r="K138" s="28"/>
      <c r="L138" s="21">
        <f aca="true" t="shared" si="16" ref="L138:L150">+J138-F138</f>
        <v>0.07922172526964677</v>
      </c>
    </row>
    <row r="139" spans="2:12" ht="12.75">
      <c r="B139" s="23">
        <v>160402</v>
      </c>
      <c r="C139" s="17" t="s">
        <v>40</v>
      </c>
      <c r="D139" s="20">
        <v>2560</v>
      </c>
      <c r="E139" s="20">
        <v>2080</v>
      </c>
      <c r="F139" s="21">
        <f t="shared" si="14"/>
        <v>0.8125</v>
      </c>
      <c r="G139" s="28"/>
      <c r="H139" s="20">
        <v>960</v>
      </c>
      <c r="I139" s="20">
        <v>800</v>
      </c>
      <c r="J139" s="21">
        <f t="shared" si="15"/>
        <v>0.8333333333333334</v>
      </c>
      <c r="K139" s="28"/>
      <c r="L139" s="21">
        <f t="shared" si="16"/>
        <v>0.02083333333333337</v>
      </c>
    </row>
    <row r="140" spans="2:12" ht="12.75">
      <c r="B140" s="23">
        <v>500709</v>
      </c>
      <c r="C140" s="17" t="s">
        <v>127</v>
      </c>
      <c r="D140" s="20">
        <v>40800</v>
      </c>
      <c r="E140" s="20">
        <v>34560</v>
      </c>
      <c r="F140" s="21">
        <f t="shared" si="14"/>
        <v>0.8470588235294118</v>
      </c>
      <c r="G140" s="28"/>
      <c r="H140" s="20">
        <v>2688</v>
      </c>
      <c r="I140" s="20">
        <v>2304</v>
      </c>
      <c r="J140" s="21">
        <f t="shared" si="15"/>
        <v>0.8571428571428571</v>
      </c>
      <c r="K140" s="28"/>
      <c r="L140" s="21">
        <f t="shared" si="16"/>
        <v>0.010084033613445342</v>
      </c>
    </row>
    <row r="141" spans="2:12" ht="12.75">
      <c r="B141" s="22">
        <v>510205</v>
      </c>
      <c r="C141" s="16" t="s">
        <v>138</v>
      </c>
      <c r="D141" s="18">
        <v>189184</v>
      </c>
      <c r="E141" s="18">
        <v>160928</v>
      </c>
      <c r="F141" s="19">
        <f t="shared" si="14"/>
        <v>0.8506427604871448</v>
      </c>
      <c r="G141" s="28"/>
      <c r="H141" s="18">
        <v>9744</v>
      </c>
      <c r="I141" s="18">
        <v>7648</v>
      </c>
      <c r="J141" s="19">
        <f t="shared" si="15"/>
        <v>0.7848932676518884</v>
      </c>
      <c r="K141" s="28"/>
      <c r="L141" s="19">
        <f t="shared" si="16"/>
        <v>-0.06574949283525644</v>
      </c>
    </row>
    <row r="142" spans="2:12" ht="12.75">
      <c r="B142" s="22">
        <v>421601</v>
      </c>
      <c r="C142" s="16" t="s">
        <v>92</v>
      </c>
      <c r="D142" s="18">
        <v>34992</v>
      </c>
      <c r="E142" s="18">
        <v>28512</v>
      </c>
      <c r="F142" s="19">
        <f t="shared" si="14"/>
        <v>0.8148148148148148</v>
      </c>
      <c r="G142" s="28"/>
      <c r="H142" s="18">
        <v>624</v>
      </c>
      <c r="I142" s="18">
        <v>480</v>
      </c>
      <c r="J142" s="19">
        <f t="shared" si="15"/>
        <v>0.7692307692307693</v>
      </c>
      <c r="K142" s="28"/>
      <c r="L142" s="19">
        <f t="shared" si="16"/>
        <v>-0.045584045584045496</v>
      </c>
    </row>
    <row r="143" spans="2:12" ht="12.75">
      <c r="B143" s="23">
        <v>450101</v>
      </c>
      <c r="C143" s="17" t="s">
        <v>98</v>
      </c>
      <c r="D143" s="20">
        <v>1600</v>
      </c>
      <c r="E143" s="20">
        <v>1200</v>
      </c>
      <c r="F143" s="21">
        <f t="shared" si="14"/>
        <v>0.75</v>
      </c>
      <c r="G143" s="28"/>
      <c r="H143" s="20">
        <v>224</v>
      </c>
      <c r="I143" s="20">
        <v>224</v>
      </c>
      <c r="J143" s="21">
        <f t="shared" si="15"/>
        <v>1</v>
      </c>
      <c r="K143" s="28"/>
      <c r="L143" s="21">
        <f t="shared" si="16"/>
        <v>0.25</v>
      </c>
    </row>
    <row r="144" spans="2:12" ht="12.75">
      <c r="B144" s="22">
        <v>451101</v>
      </c>
      <c r="C144" s="16" t="s">
        <v>106</v>
      </c>
      <c r="D144" s="18">
        <v>1431120</v>
      </c>
      <c r="E144" s="18">
        <v>1156992</v>
      </c>
      <c r="F144" s="19">
        <f t="shared" si="14"/>
        <v>0.8084521214153949</v>
      </c>
      <c r="G144" s="28"/>
      <c r="H144" s="18">
        <v>39120</v>
      </c>
      <c r="I144" s="18">
        <v>29952</v>
      </c>
      <c r="J144" s="19">
        <f t="shared" si="15"/>
        <v>0.7656441717791411</v>
      </c>
      <c r="K144" s="28"/>
      <c r="L144" s="19">
        <f t="shared" si="16"/>
        <v>-0.042807949636253784</v>
      </c>
    </row>
    <row r="145" spans="2:12" ht="12.75">
      <c r="B145" s="22">
        <v>160905</v>
      </c>
      <c r="C145" s="16" t="s">
        <v>44</v>
      </c>
      <c r="D145" s="18">
        <v>1246240</v>
      </c>
      <c r="E145" s="18">
        <v>950480</v>
      </c>
      <c r="F145" s="19">
        <f t="shared" si="14"/>
        <v>0.7626781358325844</v>
      </c>
      <c r="G145" s="28"/>
      <c r="H145" s="18">
        <v>31872</v>
      </c>
      <c r="I145" s="18">
        <v>22848</v>
      </c>
      <c r="J145" s="19">
        <f t="shared" si="15"/>
        <v>0.7168674698795181</v>
      </c>
      <c r="K145" s="28"/>
      <c r="L145" s="19">
        <f t="shared" si="16"/>
        <v>-0.045810665953066265</v>
      </c>
    </row>
    <row r="146" spans="2:12" ht="12.75">
      <c r="B146" s="22">
        <v>231001</v>
      </c>
      <c r="C146" s="16" t="s">
        <v>61</v>
      </c>
      <c r="D146" s="18">
        <v>1925984</v>
      </c>
      <c r="E146" s="18">
        <v>1608432</v>
      </c>
      <c r="F146" s="19">
        <f t="shared" si="14"/>
        <v>0.8351222024689717</v>
      </c>
      <c r="G146" s="28"/>
      <c r="H146" s="18">
        <v>48992</v>
      </c>
      <c r="I146" s="18">
        <v>39616</v>
      </c>
      <c r="J146" s="19">
        <f t="shared" si="15"/>
        <v>0.8086218158066623</v>
      </c>
      <c r="K146" s="28"/>
      <c r="L146" s="19">
        <f t="shared" si="16"/>
        <v>-0.026500386662309472</v>
      </c>
    </row>
    <row r="147" spans="2:12" ht="12.75">
      <c r="B147" s="22">
        <v>360108</v>
      </c>
      <c r="C147" s="16" t="s">
        <v>78</v>
      </c>
      <c r="D147" s="18">
        <v>1873072</v>
      </c>
      <c r="E147" s="18">
        <v>1518752</v>
      </c>
      <c r="F147" s="19">
        <f t="shared" si="14"/>
        <v>0.8108348210853614</v>
      </c>
      <c r="G147" s="28"/>
      <c r="H147" s="18">
        <v>50400</v>
      </c>
      <c r="I147" s="18">
        <v>38784</v>
      </c>
      <c r="J147" s="19">
        <f t="shared" si="15"/>
        <v>0.7695238095238095</v>
      </c>
      <c r="K147" s="28"/>
      <c r="L147" s="19">
        <f t="shared" si="16"/>
        <v>-0.041311011561551925</v>
      </c>
    </row>
    <row r="148" spans="2:12" ht="12.75">
      <c r="B148" s="22">
        <v>510909</v>
      </c>
      <c r="C148" s="16" t="s">
        <v>144</v>
      </c>
      <c r="D148" s="18">
        <v>137040</v>
      </c>
      <c r="E148" s="18">
        <v>125136</v>
      </c>
      <c r="F148" s="19">
        <f t="shared" si="14"/>
        <v>0.9131348511383538</v>
      </c>
      <c r="G148" s="28"/>
      <c r="H148" s="18">
        <v>2640</v>
      </c>
      <c r="I148" s="18">
        <v>1728</v>
      </c>
      <c r="J148" s="19">
        <f t="shared" si="15"/>
        <v>0.6545454545454545</v>
      </c>
      <c r="K148" s="28"/>
      <c r="L148" s="19">
        <f t="shared" si="16"/>
        <v>-0.25858939659289926</v>
      </c>
    </row>
    <row r="149" spans="2:12" ht="12.75">
      <c r="B149" s="22">
        <v>500502</v>
      </c>
      <c r="C149" s="16" t="s">
        <v>117</v>
      </c>
      <c r="D149" s="18">
        <v>36320</v>
      </c>
      <c r="E149" s="18">
        <v>31056</v>
      </c>
      <c r="F149" s="19">
        <f t="shared" si="14"/>
        <v>0.8550660792951542</v>
      </c>
      <c r="G149" s="28"/>
      <c r="H149" s="18">
        <v>2880</v>
      </c>
      <c r="I149" s="18">
        <v>2240</v>
      </c>
      <c r="J149" s="19">
        <f t="shared" si="15"/>
        <v>0.7777777777777778</v>
      </c>
      <c r="K149" s="28"/>
      <c r="L149" s="19">
        <f t="shared" si="16"/>
        <v>-0.07728830151737642</v>
      </c>
    </row>
    <row r="150" spans="2:12" ht="12.75">
      <c r="B150" s="24">
        <v>260701</v>
      </c>
      <c r="C150" s="25" t="s">
        <v>68</v>
      </c>
      <c r="D150" s="26">
        <v>207632</v>
      </c>
      <c r="E150" s="26">
        <v>169968</v>
      </c>
      <c r="F150" s="27">
        <f t="shared" si="14"/>
        <v>0.818602142251676</v>
      </c>
      <c r="G150" s="29"/>
      <c r="H150" s="26">
        <v>1232</v>
      </c>
      <c r="I150" s="26">
        <v>1232</v>
      </c>
      <c r="J150" s="27">
        <f t="shared" si="15"/>
        <v>1</v>
      </c>
      <c r="K150" s="29"/>
      <c r="L150" s="27">
        <f t="shared" si="16"/>
        <v>0.18139785774832395</v>
      </c>
    </row>
    <row r="152" ht="12.75">
      <c r="B152" t="s">
        <v>176</v>
      </c>
    </row>
    <row r="153" ht="12.75">
      <c r="B153"/>
    </row>
    <row r="154" ht="14.25">
      <c r="B154" s="49" t="s">
        <v>196</v>
      </c>
    </row>
    <row r="155" ht="12.75">
      <c r="B155"/>
    </row>
    <row r="156" spans="2:12" ht="12.75">
      <c r="B156" s="16" t="s">
        <v>174</v>
      </c>
      <c r="C156" s="16"/>
      <c r="D156" s="18"/>
      <c r="E156" s="18"/>
      <c r="F156" s="19"/>
      <c r="G156" s="16"/>
      <c r="H156" s="18"/>
      <c r="I156" s="18"/>
      <c r="J156" s="19"/>
      <c r="K156" s="16"/>
      <c r="L156" s="19"/>
    </row>
    <row r="157" spans="2:12" ht="12.75">
      <c r="B157" s="17" t="s">
        <v>175</v>
      </c>
      <c r="C157" s="17"/>
      <c r="D157" s="20"/>
      <c r="E157" s="20"/>
      <c r="F157" s="21"/>
      <c r="G157" s="17"/>
      <c r="H157" s="20"/>
      <c r="I157" s="20"/>
      <c r="J157" s="21"/>
      <c r="K157" s="17"/>
      <c r="L157" s="21"/>
    </row>
    <row r="158" spans="2:12" ht="12.75">
      <c r="B158" s="86" t="s">
        <v>191</v>
      </c>
      <c r="C158" s="87"/>
      <c r="D158" s="87"/>
      <c r="E158" s="87"/>
      <c r="F158" s="87"/>
      <c r="G158" s="87"/>
      <c r="H158" s="87"/>
      <c r="I158" s="87"/>
      <c r="J158" s="87"/>
      <c r="K158" s="87"/>
      <c r="L158" s="88"/>
    </row>
  </sheetData>
  <mergeCells count="9">
    <mergeCell ref="B158:L158"/>
    <mergeCell ref="B1:L1"/>
    <mergeCell ref="B2:L2"/>
    <mergeCell ref="B3:L3"/>
    <mergeCell ref="H5:J5"/>
    <mergeCell ref="D5:F5"/>
    <mergeCell ref="H10:H11"/>
    <mergeCell ref="I10:I11"/>
    <mergeCell ref="J10:J11"/>
  </mergeCells>
  <printOptions horizontalCentered="1"/>
  <pageMargins left="0.75" right="0.75" top="1" bottom="1" header="0.5" footer="0.5"/>
  <pageSetup horizontalDpi="600" verticalDpi="600" orientation="landscape" r:id="rId1"/>
  <headerFooter alignWithMargins="0">
    <oddFooter>&amp;CCCCCD IRO tkm; 9/9/2004; Page &amp;P of &amp;N
h:\Projects\Retention Comparisons\Fall 2000-2003 CCCCD-Texas Israel.xls</oddFooter>
  </headerFooter>
</worksheet>
</file>

<file path=xl/worksheets/sheet6.xml><?xml version="1.0" encoding="utf-8"?>
<worksheet xmlns="http://schemas.openxmlformats.org/spreadsheetml/2006/main" xmlns:r="http://schemas.openxmlformats.org/officeDocument/2006/relationships">
  <dimension ref="B1:L158"/>
  <sheetViews>
    <sheetView workbookViewId="0" topLeftCell="A1">
      <selection activeCell="A1" sqref="A1"/>
    </sheetView>
  </sheetViews>
  <sheetFormatPr defaultColWidth="9.140625" defaultRowHeight="12.75"/>
  <cols>
    <col min="1" max="1" width="1.7109375" style="0" customWidth="1"/>
    <col min="2" max="2" width="8.7109375" style="13" customWidth="1"/>
    <col min="3" max="3" width="32.7109375" style="0" customWidth="1"/>
    <col min="4" max="5" width="10.7109375" style="11" customWidth="1"/>
    <col min="6" max="6" width="8.7109375" style="2" customWidth="1"/>
    <col min="7" max="7" width="1.7109375" style="0" customWidth="1"/>
    <col min="8" max="9" width="10.7109375" style="11" customWidth="1"/>
    <col min="10" max="10" width="8.7109375" style="2" customWidth="1"/>
    <col min="11" max="11" width="1.7109375" style="0" customWidth="1"/>
    <col min="12" max="12" width="10.7109375" style="2" customWidth="1"/>
    <col min="13" max="15" width="1.7109375" style="0" customWidth="1"/>
  </cols>
  <sheetData>
    <row r="1" spans="2:12" ht="12.75">
      <c r="B1" s="89" t="s">
        <v>180</v>
      </c>
      <c r="C1" s="89"/>
      <c r="D1" s="89"/>
      <c r="E1" s="89"/>
      <c r="F1" s="89"/>
      <c r="G1" s="89"/>
      <c r="H1" s="89"/>
      <c r="I1" s="89"/>
      <c r="J1" s="89"/>
      <c r="K1" s="89"/>
      <c r="L1" s="89"/>
    </row>
    <row r="2" spans="2:12" ht="12.75">
      <c r="B2" s="89" t="s">
        <v>0</v>
      </c>
      <c r="C2" s="89"/>
      <c r="D2" s="89"/>
      <c r="E2" s="89"/>
      <c r="F2" s="89"/>
      <c r="G2" s="89"/>
      <c r="H2" s="89"/>
      <c r="I2" s="89"/>
      <c r="J2" s="89"/>
      <c r="K2" s="89"/>
      <c r="L2" s="89"/>
    </row>
    <row r="3" spans="2:12" ht="12.75">
      <c r="B3" s="89" t="s">
        <v>1</v>
      </c>
      <c r="C3" s="89"/>
      <c r="D3" s="89"/>
      <c r="E3" s="89"/>
      <c r="F3" s="89"/>
      <c r="G3" s="89"/>
      <c r="H3" s="89"/>
      <c r="I3" s="89"/>
      <c r="J3" s="89"/>
      <c r="K3" s="89"/>
      <c r="L3" s="89"/>
    </row>
    <row r="4" spans="2:12" ht="12.75">
      <c r="B4" s="13" t="s">
        <v>2</v>
      </c>
      <c r="D4" s="8"/>
      <c r="E4" s="8"/>
      <c r="F4" s="1"/>
      <c r="L4" s="1"/>
    </row>
    <row r="5" spans="4:12" ht="14.25">
      <c r="D5" s="95" t="s">
        <v>193</v>
      </c>
      <c r="E5" s="90"/>
      <c r="F5" s="90"/>
      <c r="H5" s="95" t="s">
        <v>194</v>
      </c>
      <c r="I5" s="90"/>
      <c r="J5" s="90"/>
      <c r="L5" s="1" t="s">
        <v>3</v>
      </c>
    </row>
    <row r="6" spans="4:12" ht="12.75">
      <c r="D6" s="8"/>
      <c r="E6" s="8" t="s">
        <v>4</v>
      </c>
      <c r="F6" s="1" t="s">
        <v>5</v>
      </c>
      <c r="H6" s="8"/>
      <c r="I6" s="8" t="s">
        <v>4</v>
      </c>
      <c r="J6" s="1" t="s">
        <v>5</v>
      </c>
      <c r="L6" s="1" t="s">
        <v>6</v>
      </c>
    </row>
    <row r="7" spans="4:12" ht="12.75">
      <c r="D7" s="8" t="s">
        <v>7</v>
      </c>
      <c r="E7" s="8" t="s">
        <v>8</v>
      </c>
      <c r="F7" s="1" t="s">
        <v>172</v>
      </c>
      <c r="H7" s="8" t="s">
        <v>7</v>
      </c>
      <c r="I7" s="8" t="s">
        <v>8</v>
      </c>
      <c r="J7" s="1" t="s">
        <v>172</v>
      </c>
      <c r="L7" s="1" t="s">
        <v>9</v>
      </c>
    </row>
    <row r="8" spans="2:12" ht="12.75">
      <c r="B8" s="14" t="s">
        <v>10</v>
      </c>
      <c r="C8" s="3" t="s">
        <v>11</v>
      </c>
      <c r="D8" s="9" t="s">
        <v>12</v>
      </c>
      <c r="E8" s="9" t="s">
        <v>12</v>
      </c>
      <c r="F8" s="4" t="s">
        <v>13</v>
      </c>
      <c r="G8" s="3"/>
      <c r="H8" s="9" t="s">
        <v>12</v>
      </c>
      <c r="I8" s="9" t="s">
        <v>12</v>
      </c>
      <c r="J8" s="4" t="s">
        <v>13</v>
      </c>
      <c r="K8" s="3"/>
      <c r="L8" s="4" t="s">
        <v>14</v>
      </c>
    </row>
    <row r="9" spans="2:12" ht="3" customHeight="1">
      <c r="B9" s="15"/>
      <c r="C9" s="5"/>
      <c r="D9" s="10"/>
      <c r="E9" s="10"/>
      <c r="F9" s="6"/>
      <c r="G9" s="5"/>
      <c r="H9" s="12"/>
      <c r="I9" s="12"/>
      <c r="J9" s="7"/>
      <c r="K9" s="5"/>
      <c r="L9" s="6"/>
    </row>
    <row r="10" spans="2:12" ht="12.75" customHeight="1">
      <c r="B10" s="56" t="s">
        <v>173</v>
      </c>
      <c r="C10" s="57"/>
      <c r="D10" s="58">
        <v>86384251</v>
      </c>
      <c r="E10" s="58">
        <v>71535675</v>
      </c>
      <c r="F10" s="59">
        <f>E10/D10</f>
        <v>0.8281101493835954</v>
      </c>
      <c r="G10" s="60"/>
      <c r="H10" s="91">
        <v>2484096</v>
      </c>
      <c r="I10" s="91">
        <v>1967960</v>
      </c>
      <c r="J10" s="93">
        <f>I10/H10</f>
        <v>0.7922238109960323</v>
      </c>
      <c r="K10" s="60"/>
      <c r="L10" s="59">
        <f aca="true" t="shared" si="0" ref="L10:L41">+J10-F10</f>
        <v>-0.035886338387563055</v>
      </c>
    </row>
    <row r="11" spans="2:12" ht="12.75" customHeight="1">
      <c r="B11" s="31" t="s">
        <v>197</v>
      </c>
      <c r="C11" s="31"/>
      <c r="D11" s="55">
        <f>SUM(D12:D150)</f>
        <v>75669452</v>
      </c>
      <c r="E11" s="55">
        <f>SUM(E12:E150)</f>
        <v>61935323</v>
      </c>
      <c r="F11" s="33">
        <f>E11/D11</f>
        <v>0.8184983684036723</v>
      </c>
      <c r="G11" s="29"/>
      <c r="H11" s="92"/>
      <c r="I11" s="92"/>
      <c r="J11" s="94"/>
      <c r="K11" s="29"/>
      <c r="L11" s="33">
        <f>+J10-F11</f>
        <v>-0.026274557407639954</v>
      </c>
    </row>
    <row r="12" spans="2:12" ht="12.75">
      <c r="B12" s="22">
        <v>520301</v>
      </c>
      <c r="C12" s="16" t="s">
        <v>149</v>
      </c>
      <c r="D12" s="18">
        <v>1202640</v>
      </c>
      <c r="E12" s="18">
        <v>884008</v>
      </c>
      <c r="F12" s="19">
        <f aca="true" t="shared" si="1" ref="F12:F23">E12/D12</f>
        <v>0.7350562096720548</v>
      </c>
      <c r="G12" s="28"/>
      <c r="H12" s="18">
        <v>37120</v>
      </c>
      <c r="I12" s="18">
        <v>22912</v>
      </c>
      <c r="J12" s="19">
        <f aca="true" t="shared" si="2" ref="J12:J23">I12/H12</f>
        <v>0.6172413793103448</v>
      </c>
      <c r="K12" s="28"/>
      <c r="L12" s="19">
        <f t="shared" si="0"/>
        <v>-0.11781483036170992</v>
      </c>
    </row>
    <row r="13" spans="2:12" ht="12.75">
      <c r="B13" s="22">
        <v>520302</v>
      </c>
      <c r="C13" s="16" t="s">
        <v>150</v>
      </c>
      <c r="D13" s="18">
        <v>304852</v>
      </c>
      <c r="E13" s="18">
        <v>242546</v>
      </c>
      <c r="F13" s="19">
        <f t="shared" si="1"/>
        <v>0.7956188576751998</v>
      </c>
      <c r="G13" s="28"/>
      <c r="H13" s="18">
        <v>1344</v>
      </c>
      <c r="I13" s="18">
        <v>896</v>
      </c>
      <c r="J13" s="19">
        <f t="shared" si="2"/>
        <v>0.6666666666666666</v>
      </c>
      <c r="K13" s="28"/>
      <c r="L13" s="19">
        <f t="shared" si="0"/>
        <v>-0.12895219100853317</v>
      </c>
    </row>
    <row r="14" spans="2:12" ht="12.75">
      <c r="B14" s="22">
        <v>500503</v>
      </c>
      <c r="C14" s="16" t="s">
        <v>118</v>
      </c>
      <c r="D14" s="18">
        <v>112912</v>
      </c>
      <c r="E14" s="18">
        <v>94432</v>
      </c>
      <c r="F14" s="19">
        <f t="shared" si="1"/>
        <v>0.8363327192858155</v>
      </c>
      <c r="G14" s="28"/>
      <c r="H14" s="18">
        <v>5280</v>
      </c>
      <c r="I14" s="18">
        <v>3920</v>
      </c>
      <c r="J14" s="19">
        <f t="shared" si="2"/>
        <v>0.7424242424242424</v>
      </c>
      <c r="K14" s="28"/>
      <c r="L14" s="19">
        <f t="shared" si="0"/>
        <v>-0.09390847686157311</v>
      </c>
    </row>
    <row r="15" spans="2:12" ht="12.75">
      <c r="B15" s="23">
        <v>520401</v>
      </c>
      <c r="C15" s="17" t="s">
        <v>151</v>
      </c>
      <c r="D15" s="20">
        <v>210656</v>
      </c>
      <c r="E15" s="20">
        <v>189568</v>
      </c>
      <c r="F15" s="21">
        <f t="shared" si="1"/>
        <v>0.8998936655020507</v>
      </c>
      <c r="G15" s="28"/>
      <c r="H15" s="20">
        <v>2064</v>
      </c>
      <c r="I15" s="20">
        <v>2064</v>
      </c>
      <c r="J15" s="21">
        <f t="shared" si="2"/>
        <v>1</v>
      </c>
      <c r="K15" s="28"/>
      <c r="L15" s="21">
        <f t="shared" si="0"/>
        <v>0.10010633449794926</v>
      </c>
    </row>
    <row r="16" spans="2:12" ht="12.75">
      <c r="B16" s="22">
        <v>450802</v>
      </c>
      <c r="C16" s="16" t="s">
        <v>104</v>
      </c>
      <c r="D16" s="18">
        <v>4250592</v>
      </c>
      <c r="E16" s="18">
        <v>3387360</v>
      </c>
      <c r="F16" s="19">
        <f t="shared" si="1"/>
        <v>0.7969148767983377</v>
      </c>
      <c r="G16" s="28"/>
      <c r="H16" s="18">
        <v>141120</v>
      </c>
      <c r="I16" s="18">
        <v>109632</v>
      </c>
      <c r="J16" s="19">
        <f t="shared" si="2"/>
        <v>0.7768707482993197</v>
      </c>
      <c r="K16" s="28"/>
      <c r="L16" s="19">
        <f t="shared" si="0"/>
        <v>-0.020044128499018043</v>
      </c>
    </row>
    <row r="17" spans="2:12" ht="12.75">
      <c r="B17" s="22">
        <v>451002</v>
      </c>
      <c r="C17" s="16" t="s">
        <v>105</v>
      </c>
      <c r="D17" s="18">
        <v>3321984</v>
      </c>
      <c r="E17" s="18">
        <v>2766624</v>
      </c>
      <c r="F17" s="19">
        <f t="shared" si="1"/>
        <v>0.832822795052595</v>
      </c>
      <c r="G17" s="28"/>
      <c r="H17" s="18">
        <v>128160</v>
      </c>
      <c r="I17" s="18">
        <v>98832</v>
      </c>
      <c r="J17" s="19">
        <f t="shared" si="2"/>
        <v>0.7711610486891386</v>
      </c>
      <c r="K17" s="28"/>
      <c r="L17" s="19">
        <f t="shared" si="0"/>
        <v>-0.06166174636345645</v>
      </c>
    </row>
    <row r="18" spans="2:12" ht="12.75">
      <c r="B18" s="22">
        <v>230701</v>
      </c>
      <c r="C18" s="16" t="s">
        <v>59</v>
      </c>
      <c r="D18" s="18">
        <v>323904</v>
      </c>
      <c r="E18" s="18">
        <v>258048</v>
      </c>
      <c r="F18" s="19">
        <f t="shared" si="1"/>
        <v>0.7966804979253111</v>
      </c>
      <c r="G18" s="28"/>
      <c r="H18" s="18">
        <v>5376</v>
      </c>
      <c r="I18" s="18">
        <v>4176</v>
      </c>
      <c r="J18" s="19">
        <f t="shared" si="2"/>
        <v>0.7767857142857143</v>
      </c>
      <c r="K18" s="28"/>
      <c r="L18" s="19">
        <f t="shared" si="0"/>
        <v>-0.019894783639596847</v>
      </c>
    </row>
    <row r="19" spans="2:12" ht="12.75">
      <c r="B19" s="22">
        <v>450201</v>
      </c>
      <c r="C19" s="16" t="s">
        <v>99</v>
      </c>
      <c r="D19" s="18">
        <v>100896</v>
      </c>
      <c r="E19" s="18">
        <v>82416</v>
      </c>
      <c r="F19" s="19">
        <f t="shared" si="1"/>
        <v>0.8168411037107517</v>
      </c>
      <c r="G19" s="28"/>
      <c r="H19" s="18">
        <v>3600</v>
      </c>
      <c r="I19" s="18">
        <v>2736</v>
      </c>
      <c r="J19" s="19">
        <f t="shared" si="2"/>
        <v>0.76</v>
      </c>
      <c r="K19" s="28"/>
      <c r="L19" s="19">
        <f t="shared" si="0"/>
        <v>-0.056841103710751684</v>
      </c>
    </row>
    <row r="20" spans="2:12" ht="12.75">
      <c r="B20" s="22">
        <v>270301</v>
      </c>
      <c r="C20" s="16" t="s">
        <v>71</v>
      </c>
      <c r="D20" s="18">
        <v>616096</v>
      </c>
      <c r="E20" s="18">
        <v>466448</v>
      </c>
      <c r="F20" s="19">
        <f t="shared" si="1"/>
        <v>0.7571027891757128</v>
      </c>
      <c r="G20" s="28"/>
      <c r="H20" s="18">
        <v>1056</v>
      </c>
      <c r="I20" s="18">
        <v>624</v>
      </c>
      <c r="J20" s="19">
        <f t="shared" si="2"/>
        <v>0.5909090909090909</v>
      </c>
      <c r="K20" s="28"/>
      <c r="L20" s="19">
        <f t="shared" si="0"/>
        <v>-0.1661936982666219</v>
      </c>
    </row>
    <row r="21" spans="2:12" ht="12.75">
      <c r="B21" s="23">
        <v>500703</v>
      </c>
      <c r="C21" s="17" t="s">
        <v>124</v>
      </c>
      <c r="D21" s="20">
        <v>834384</v>
      </c>
      <c r="E21" s="20">
        <v>700272</v>
      </c>
      <c r="F21" s="21">
        <f t="shared" si="1"/>
        <v>0.8392682505896566</v>
      </c>
      <c r="G21" s="28"/>
      <c r="H21" s="20">
        <v>41056</v>
      </c>
      <c r="I21" s="20">
        <v>35440</v>
      </c>
      <c r="J21" s="21">
        <f t="shared" si="2"/>
        <v>0.8632112236944661</v>
      </c>
      <c r="K21" s="28"/>
      <c r="L21" s="21">
        <f t="shared" si="0"/>
        <v>0.02394297310480953</v>
      </c>
    </row>
    <row r="22" spans="2:12" ht="12.75">
      <c r="B22" s="23">
        <v>400201</v>
      </c>
      <c r="C22" s="17" t="s">
        <v>83</v>
      </c>
      <c r="D22" s="20">
        <v>170288</v>
      </c>
      <c r="E22" s="20">
        <v>139888</v>
      </c>
      <c r="F22" s="21">
        <f t="shared" si="1"/>
        <v>0.821478906323405</v>
      </c>
      <c r="G22" s="28"/>
      <c r="H22" s="20">
        <v>4512</v>
      </c>
      <c r="I22" s="20">
        <v>3744</v>
      </c>
      <c r="J22" s="21">
        <f t="shared" si="2"/>
        <v>0.8297872340425532</v>
      </c>
      <c r="K22" s="28"/>
      <c r="L22" s="21">
        <f t="shared" si="0"/>
        <v>0.008308327719148134</v>
      </c>
    </row>
    <row r="23" spans="2:12" ht="12.75">
      <c r="B23" s="22">
        <v>320101</v>
      </c>
      <c r="C23" s="16" t="s">
        <v>74</v>
      </c>
      <c r="D23" s="18">
        <v>456992</v>
      </c>
      <c r="E23" s="18">
        <v>391820</v>
      </c>
      <c r="F23" s="19">
        <f t="shared" si="1"/>
        <v>0.8573891884321826</v>
      </c>
      <c r="G23" s="28"/>
      <c r="H23" s="18">
        <v>6784</v>
      </c>
      <c r="I23" s="18">
        <v>5280</v>
      </c>
      <c r="J23" s="19">
        <f t="shared" si="2"/>
        <v>0.7783018867924528</v>
      </c>
      <c r="K23" s="28"/>
      <c r="L23" s="19">
        <f t="shared" si="0"/>
        <v>-0.07908730163972977</v>
      </c>
    </row>
    <row r="24" spans="2:12" ht="12.75">
      <c r="B24" s="22">
        <v>410101</v>
      </c>
      <c r="C24" s="16" t="s">
        <v>89</v>
      </c>
      <c r="D24" s="18">
        <v>7488</v>
      </c>
      <c r="E24" s="18">
        <v>5920</v>
      </c>
      <c r="F24" s="19">
        <f aca="true" t="shared" si="3" ref="F24:F45">E24/D24</f>
        <v>0.7905982905982906</v>
      </c>
      <c r="G24" s="28"/>
      <c r="H24" s="18">
        <v>1904</v>
      </c>
      <c r="I24" s="18">
        <v>1488</v>
      </c>
      <c r="J24" s="19">
        <f aca="true" t="shared" si="4" ref="J24:J45">I24/H24</f>
        <v>0.7815126050420168</v>
      </c>
      <c r="K24" s="28"/>
      <c r="L24" s="19">
        <f t="shared" si="0"/>
        <v>-0.00908568555627376</v>
      </c>
    </row>
    <row r="25" spans="2:12" ht="12.75">
      <c r="B25" s="22">
        <v>260101</v>
      </c>
      <c r="C25" s="16" t="s">
        <v>65</v>
      </c>
      <c r="D25" s="18">
        <v>2525920</v>
      </c>
      <c r="E25" s="18">
        <v>1959568</v>
      </c>
      <c r="F25" s="19">
        <f t="shared" si="3"/>
        <v>0.7757838728067398</v>
      </c>
      <c r="G25" s="28"/>
      <c r="H25" s="18">
        <v>81552</v>
      </c>
      <c r="I25" s="18">
        <v>57456</v>
      </c>
      <c r="J25" s="19">
        <f t="shared" si="4"/>
        <v>0.7045320776927605</v>
      </c>
      <c r="K25" s="28"/>
      <c r="L25" s="19">
        <f t="shared" si="0"/>
        <v>-0.07125179511397928</v>
      </c>
    </row>
    <row r="26" spans="2:12" ht="12.75">
      <c r="B26" s="50">
        <v>261101</v>
      </c>
      <c r="C26" s="45" t="s">
        <v>168</v>
      </c>
      <c r="D26" s="51">
        <v>1344</v>
      </c>
      <c r="E26" s="51">
        <v>1056</v>
      </c>
      <c r="F26" s="52">
        <f t="shared" si="3"/>
        <v>0.7857142857142857</v>
      </c>
      <c r="G26" s="45"/>
      <c r="H26" s="51">
        <v>1344</v>
      </c>
      <c r="I26" s="51">
        <v>1056</v>
      </c>
      <c r="J26" s="52">
        <f t="shared" si="4"/>
        <v>0.7857142857142857</v>
      </c>
      <c r="K26" s="45"/>
      <c r="L26" s="52">
        <f t="shared" si="0"/>
        <v>0</v>
      </c>
    </row>
    <row r="27" spans="2:12" ht="12.75">
      <c r="B27" s="22">
        <v>260301</v>
      </c>
      <c r="C27" s="16" t="s">
        <v>66</v>
      </c>
      <c r="D27" s="18">
        <v>235664</v>
      </c>
      <c r="E27" s="18">
        <v>191904</v>
      </c>
      <c r="F27" s="19">
        <f t="shared" si="3"/>
        <v>0.8143119016905425</v>
      </c>
      <c r="G27" s="28"/>
      <c r="H27" s="18">
        <v>2016</v>
      </c>
      <c r="I27" s="18">
        <v>1248</v>
      </c>
      <c r="J27" s="19">
        <f t="shared" si="4"/>
        <v>0.6190476190476191</v>
      </c>
      <c r="K27" s="28"/>
      <c r="L27" s="19">
        <f t="shared" si="0"/>
        <v>-0.1952642826429234</v>
      </c>
    </row>
    <row r="28" spans="2:12" ht="12.75">
      <c r="B28" s="22">
        <v>90402</v>
      </c>
      <c r="C28" s="16" t="s">
        <v>20</v>
      </c>
      <c r="D28" s="18">
        <v>10752</v>
      </c>
      <c r="E28" s="18">
        <v>8976</v>
      </c>
      <c r="F28" s="19">
        <f t="shared" si="3"/>
        <v>0.8348214285714286</v>
      </c>
      <c r="G28" s="28"/>
      <c r="H28" s="18">
        <v>576</v>
      </c>
      <c r="I28" s="18">
        <v>336</v>
      </c>
      <c r="J28" s="19">
        <f t="shared" si="4"/>
        <v>0.5833333333333334</v>
      </c>
      <c r="K28" s="28"/>
      <c r="L28" s="19">
        <f t="shared" si="0"/>
        <v>-0.25148809523809523</v>
      </c>
    </row>
    <row r="29" spans="2:12" ht="12.75">
      <c r="B29" s="23">
        <v>520201</v>
      </c>
      <c r="C29" s="17" t="s">
        <v>148</v>
      </c>
      <c r="D29" s="20">
        <v>572224</v>
      </c>
      <c r="E29" s="20">
        <v>493780</v>
      </c>
      <c r="F29" s="21">
        <f t="shared" si="3"/>
        <v>0.8629138239570517</v>
      </c>
      <c r="G29" s="28"/>
      <c r="H29" s="20">
        <v>19520</v>
      </c>
      <c r="I29" s="20">
        <v>17040</v>
      </c>
      <c r="J29" s="21">
        <f t="shared" si="4"/>
        <v>0.8729508196721312</v>
      </c>
      <c r="K29" s="28"/>
      <c r="L29" s="21">
        <f t="shared" si="0"/>
        <v>0.010036995715079433</v>
      </c>
    </row>
    <row r="30" spans="2:12" ht="12.75">
      <c r="B30" s="22">
        <v>521202</v>
      </c>
      <c r="C30" s="16" t="s">
        <v>162</v>
      </c>
      <c r="D30" s="18">
        <v>267920</v>
      </c>
      <c r="E30" s="18">
        <v>214960</v>
      </c>
      <c r="F30" s="19">
        <f t="shared" si="3"/>
        <v>0.8023290534487907</v>
      </c>
      <c r="G30" s="28"/>
      <c r="H30" s="18">
        <v>1856</v>
      </c>
      <c r="I30" s="18">
        <v>1088</v>
      </c>
      <c r="J30" s="19">
        <f t="shared" si="4"/>
        <v>0.5862068965517241</v>
      </c>
      <c r="K30" s="28"/>
      <c r="L30" s="19">
        <f t="shared" si="0"/>
        <v>-0.2161221568970666</v>
      </c>
    </row>
    <row r="31" spans="2:12" ht="12.75">
      <c r="B31" s="23">
        <v>521401</v>
      </c>
      <c r="C31" s="17" t="s">
        <v>165</v>
      </c>
      <c r="D31" s="20">
        <v>110272</v>
      </c>
      <c r="E31" s="20">
        <v>95648</v>
      </c>
      <c r="F31" s="21">
        <f t="shared" si="3"/>
        <v>0.867382472431805</v>
      </c>
      <c r="G31" s="28"/>
      <c r="H31" s="20">
        <v>2592</v>
      </c>
      <c r="I31" s="20">
        <v>2400</v>
      </c>
      <c r="J31" s="21">
        <f t="shared" si="4"/>
        <v>0.9259259259259259</v>
      </c>
      <c r="K31" s="28"/>
      <c r="L31" s="21">
        <f t="shared" si="0"/>
        <v>0.058543453494120934</v>
      </c>
    </row>
    <row r="32" spans="2:12" ht="12.75">
      <c r="B32" s="22">
        <v>521203</v>
      </c>
      <c r="C32" s="16" t="s">
        <v>163</v>
      </c>
      <c r="D32" s="18">
        <v>2864</v>
      </c>
      <c r="E32" s="18">
        <v>2544</v>
      </c>
      <c r="F32" s="19">
        <f t="shared" si="3"/>
        <v>0.888268156424581</v>
      </c>
      <c r="G32" s="28"/>
      <c r="H32" s="18">
        <v>896</v>
      </c>
      <c r="I32" s="18">
        <v>768</v>
      </c>
      <c r="J32" s="19">
        <f t="shared" si="4"/>
        <v>0.8571428571428571</v>
      </c>
      <c r="K32" s="28"/>
      <c r="L32" s="19">
        <f t="shared" si="0"/>
        <v>-0.031125299281723917</v>
      </c>
    </row>
    <row r="33" spans="2:12" ht="12.75">
      <c r="B33" s="22">
        <v>521204</v>
      </c>
      <c r="C33" s="16" t="s">
        <v>164</v>
      </c>
      <c r="D33" s="18">
        <v>1054480</v>
      </c>
      <c r="E33" s="18">
        <v>936080</v>
      </c>
      <c r="F33" s="19">
        <f t="shared" si="3"/>
        <v>0.8877171686518474</v>
      </c>
      <c r="G33" s="28"/>
      <c r="H33" s="18">
        <v>42368</v>
      </c>
      <c r="I33" s="18">
        <v>36320</v>
      </c>
      <c r="J33" s="19">
        <f t="shared" si="4"/>
        <v>0.8572507552870091</v>
      </c>
      <c r="K33" s="28"/>
      <c r="L33" s="19">
        <f t="shared" si="0"/>
        <v>-0.03046641336483824</v>
      </c>
    </row>
    <row r="34" spans="2:12" ht="12.75">
      <c r="B34" s="22">
        <v>520501</v>
      </c>
      <c r="C34" s="16" t="s">
        <v>156</v>
      </c>
      <c r="D34" s="18">
        <v>139072</v>
      </c>
      <c r="E34" s="18">
        <v>117664</v>
      </c>
      <c r="F34" s="19">
        <f t="shared" si="3"/>
        <v>0.8460653474459273</v>
      </c>
      <c r="G34" s="28"/>
      <c r="H34" s="18">
        <v>2880</v>
      </c>
      <c r="I34" s="18">
        <v>1856</v>
      </c>
      <c r="J34" s="19">
        <f t="shared" si="4"/>
        <v>0.6444444444444445</v>
      </c>
      <c r="K34" s="28"/>
      <c r="L34" s="19">
        <f t="shared" si="0"/>
        <v>-0.20162090300148283</v>
      </c>
    </row>
    <row r="35" spans="2:12" ht="12.75">
      <c r="B35" s="22">
        <v>520101</v>
      </c>
      <c r="C35" s="16" t="s">
        <v>147</v>
      </c>
      <c r="D35" s="18">
        <v>542624</v>
      </c>
      <c r="E35" s="18">
        <v>449568</v>
      </c>
      <c r="F35" s="19">
        <f t="shared" si="3"/>
        <v>0.828507401073303</v>
      </c>
      <c r="G35" s="28"/>
      <c r="H35" s="18">
        <v>12144</v>
      </c>
      <c r="I35" s="18">
        <v>9456</v>
      </c>
      <c r="J35" s="19">
        <f t="shared" si="4"/>
        <v>0.7786561264822134</v>
      </c>
      <c r="K35" s="28"/>
      <c r="L35" s="19">
        <f t="shared" si="0"/>
        <v>-0.04985127459108962</v>
      </c>
    </row>
    <row r="36" spans="2:12" ht="12.75">
      <c r="B36" s="23">
        <v>500711</v>
      </c>
      <c r="C36" s="17" t="s">
        <v>129</v>
      </c>
      <c r="D36" s="20">
        <v>147248</v>
      </c>
      <c r="E36" s="20">
        <v>127744</v>
      </c>
      <c r="F36" s="21">
        <f t="shared" si="3"/>
        <v>0.8675431924372488</v>
      </c>
      <c r="G36" s="28"/>
      <c r="H36" s="20">
        <v>7968</v>
      </c>
      <c r="I36" s="20">
        <v>7008</v>
      </c>
      <c r="J36" s="21">
        <f t="shared" si="4"/>
        <v>0.8795180722891566</v>
      </c>
      <c r="K36" s="28"/>
      <c r="L36" s="21">
        <f t="shared" si="0"/>
        <v>0.011974879851907816</v>
      </c>
    </row>
    <row r="37" spans="2:12" ht="12.75">
      <c r="B37" s="22">
        <v>400501</v>
      </c>
      <c r="C37" s="16" t="s">
        <v>84</v>
      </c>
      <c r="D37" s="18">
        <v>1401664</v>
      </c>
      <c r="E37" s="18">
        <v>1061856</v>
      </c>
      <c r="F37" s="19">
        <f t="shared" si="3"/>
        <v>0.7575681475731701</v>
      </c>
      <c r="G37" s="28"/>
      <c r="H37" s="18">
        <v>28000</v>
      </c>
      <c r="I37" s="18">
        <v>20384</v>
      </c>
      <c r="J37" s="19">
        <f t="shared" si="4"/>
        <v>0.728</v>
      </c>
      <c r="K37" s="28"/>
      <c r="L37" s="19">
        <f t="shared" si="0"/>
        <v>-0.029568147573170167</v>
      </c>
    </row>
    <row r="38" spans="2:12" ht="12.75">
      <c r="B38" s="22">
        <v>200202</v>
      </c>
      <c r="C38" s="16" t="s">
        <v>50</v>
      </c>
      <c r="D38" s="18">
        <v>193776</v>
      </c>
      <c r="E38" s="18">
        <v>172768</v>
      </c>
      <c r="F38" s="19">
        <f t="shared" si="3"/>
        <v>0.8915861613409297</v>
      </c>
      <c r="G38" s="28"/>
      <c r="H38" s="18">
        <v>2944</v>
      </c>
      <c r="I38" s="18">
        <v>2176</v>
      </c>
      <c r="J38" s="19">
        <f t="shared" si="4"/>
        <v>0.7391304347826086</v>
      </c>
      <c r="K38" s="28"/>
      <c r="L38" s="19">
        <f t="shared" si="0"/>
        <v>-0.15245572655832107</v>
      </c>
    </row>
    <row r="39" spans="2:12" ht="12.75">
      <c r="B39" s="22">
        <v>200203</v>
      </c>
      <c r="C39" s="16" t="s">
        <v>51</v>
      </c>
      <c r="D39" s="18">
        <v>36736</v>
      </c>
      <c r="E39" s="18">
        <v>34048</v>
      </c>
      <c r="F39" s="19">
        <f t="shared" si="3"/>
        <v>0.926829268292683</v>
      </c>
      <c r="G39" s="28"/>
      <c r="H39" s="18">
        <v>1152</v>
      </c>
      <c r="I39" s="18">
        <v>960</v>
      </c>
      <c r="J39" s="19">
        <f t="shared" si="4"/>
        <v>0.8333333333333334</v>
      </c>
      <c r="K39" s="28"/>
      <c r="L39" s="19">
        <f t="shared" si="0"/>
        <v>-0.0934959349593496</v>
      </c>
    </row>
    <row r="40" spans="2:12" ht="12.75">
      <c r="B40" s="22">
        <v>190706</v>
      </c>
      <c r="C40" s="16" t="s">
        <v>47</v>
      </c>
      <c r="D40" s="18">
        <v>169824</v>
      </c>
      <c r="E40" s="18">
        <v>156080</v>
      </c>
      <c r="F40" s="19">
        <f t="shared" si="3"/>
        <v>0.9190691539476163</v>
      </c>
      <c r="G40" s="28"/>
      <c r="H40" s="18">
        <v>2288</v>
      </c>
      <c r="I40" s="18">
        <v>2032</v>
      </c>
      <c r="J40" s="19">
        <f t="shared" si="4"/>
        <v>0.8881118881118881</v>
      </c>
      <c r="K40" s="28"/>
      <c r="L40" s="19">
        <f t="shared" si="0"/>
        <v>-0.03095726583572822</v>
      </c>
    </row>
    <row r="41" spans="2:12" ht="12.75">
      <c r="B41" s="23">
        <v>160301</v>
      </c>
      <c r="C41" s="17" t="s">
        <v>38</v>
      </c>
      <c r="D41" s="20">
        <v>3520</v>
      </c>
      <c r="E41" s="20">
        <v>2320</v>
      </c>
      <c r="F41" s="21">
        <f t="shared" si="3"/>
        <v>0.6590909090909091</v>
      </c>
      <c r="G41" s="28"/>
      <c r="H41" s="20">
        <v>1680</v>
      </c>
      <c r="I41" s="20">
        <v>1120</v>
      </c>
      <c r="J41" s="21">
        <f t="shared" si="4"/>
        <v>0.6666666666666666</v>
      </c>
      <c r="K41" s="28"/>
      <c r="L41" s="21">
        <f t="shared" si="0"/>
        <v>0.007575757575757569</v>
      </c>
    </row>
    <row r="42" spans="2:12" ht="12.75">
      <c r="B42" s="22">
        <v>200201</v>
      </c>
      <c r="C42" s="16" t="s">
        <v>49</v>
      </c>
      <c r="D42" s="18">
        <v>449736</v>
      </c>
      <c r="E42" s="18">
        <v>401072</v>
      </c>
      <c r="F42" s="19">
        <f t="shared" si="3"/>
        <v>0.8917942970987424</v>
      </c>
      <c r="G42" s="28"/>
      <c r="H42" s="18">
        <v>10112</v>
      </c>
      <c r="I42" s="18">
        <v>7744</v>
      </c>
      <c r="J42" s="19">
        <f t="shared" si="4"/>
        <v>0.7658227848101266</v>
      </c>
      <c r="K42" s="28"/>
      <c r="L42" s="19">
        <f aca="true" t="shared" si="5" ref="L42:L73">+J42-F42</f>
        <v>-0.1259715122886158</v>
      </c>
    </row>
    <row r="43" spans="2:12" ht="12.75">
      <c r="B43" s="22">
        <v>100199</v>
      </c>
      <c r="C43" s="16" t="s">
        <v>23</v>
      </c>
      <c r="D43" s="18">
        <v>81536</v>
      </c>
      <c r="E43" s="18">
        <v>71792</v>
      </c>
      <c r="F43" s="19">
        <f t="shared" si="3"/>
        <v>0.8804945054945055</v>
      </c>
      <c r="G43" s="28"/>
      <c r="H43" s="18">
        <v>8832</v>
      </c>
      <c r="I43" s="18">
        <v>7520</v>
      </c>
      <c r="J43" s="19">
        <f t="shared" si="4"/>
        <v>0.8514492753623188</v>
      </c>
      <c r="K43" s="28"/>
      <c r="L43" s="19">
        <f t="shared" si="5"/>
        <v>-0.029045230132186628</v>
      </c>
    </row>
    <row r="44" spans="2:12" ht="12.75">
      <c r="B44" s="23">
        <v>510301</v>
      </c>
      <c r="C44" s="17" t="s">
        <v>139</v>
      </c>
      <c r="D44" s="20">
        <v>203888</v>
      </c>
      <c r="E44" s="20">
        <v>180672</v>
      </c>
      <c r="F44" s="21">
        <f t="shared" si="3"/>
        <v>0.8861335635250726</v>
      </c>
      <c r="G44" s="28"/>
      <c r="H44" s="20">
        <v>2592</v>
      </c>
      <c r="I44" s="20">
        <v>2304</v>
      </c>
      <c r="J44" s="21">
        <f t="shared" si="4"/>
        <v>0.8888888888888888</v>
      </c>
      <c r="K44" s="28"/>
      <c r="L44" s="21">
        <f t="shared" si="5"/>
        <v>0.0027553253638162856</v>
      </c>
    </row>
    <row r="45" spans="2:12" ht="12.75">
      <c r="B45" s="23">
        <v>230301</v>
      </c>
      <c r="C45" s="17" t="s">
        <v>56</v>
      </c>
      <c r="D45" s="20">
        <v>438480</v>
      </c>
      <c r="E45" s="20">
        <v>354480</v>
      </c>
      <c r="F45" s="21">
        <f t="shared" si="3"/>
        <v>0.8084291187739464</v>
      </c>
      <c r="G45" s="28"/>
      <c r="H45" s="20">
        <v>14496</v>
      </c>
      <c r="I45" s="20">
        <v>12288</v>
      </c>
      <c r="J45" s="21">
        <f t="shared" si="4"/>
        <v>0.847682119205298</v>
      </c>
      <c r="K45" s="28"/>
      <c r="L45" s="21">
        <f t="shared" si="5"/>
        <v>0.0392530004313516</v>
      </c>
    </row>
    <row r="46" spans="2:12" ht="12.75">
      <c r="B46" s="23">
        <v>320104</v>
      </c>
      <c r="C46" s="17" t="s">
        <v>75</v>
      </c>
      <c r="D46" s="20">
        <v>6758306</v>
      </c>
      <c r="E46" s="20">
        <v>5419173</v>
      </c>
      <c r="F46" s="21">
        <f aca="true" t="shared" si="6" ref="F46:F84">E46/D46</f>
        <v>0.8018537485577008</v>
      </c>
      <c r="G46" s="28"/>
      <c r="H46" s="20">
        <v>214624</v>
      </c>
      <c r="I46" s="20">
        <v>179792</v>
      </c>
      <c r="J46" s="21">
        <f aca="true" t="shared" si="7" ref="J46:J84">I46/H46</f>
        <v>0.8377068734158342</v>
      </c>
      <c r="K46" s="28"/>
      <c r="L46" s="21">
        <f t="shared" si="5"/>
        <v>0.03585312485813341</v>
      </c>
    </row>
    <row r="47" spans="2:12" ht="12.75">
      <c r="B47" s="23">
        <v>110101</v>
      </c>
      <c r="C47" s="17" t="s">
        <v>24</v>
      </c>
      <c r="D47" s="20">
        <v>3693552</v>
      </c>
      <c r="E47" s="20">
        <v>3068528</v>
      </c>
      <c r="F47" s="21">
        <f t="shared" si="6"/>
        <v>0.8307796939098191</v>
      </c>
      <c r="G47" s="28"/>
      <c r="H47" s="20">
        <v>83664</v>
      </c>
      <c r="I47" s="20">
        <v>70736</v>
      </c>
      <c r="J47" s="21">
        <f t="shared" si="7"/>
        <v>0.8454771466819659</v>
      </c>
      <c r="K47" s="28"/>
      <c r="L47" s="21">
        <f t="shared" si="5"/>
        <v>0.014697452772146846</v>
      </c>
    </row>
    <row r="48" spans="2:12" ht="12.75">
      <c r="B48" s="22">
        <v>150301</v>
      </c>
      <c r="C48" s="16" t="s">
        <v>31</v>
      </c>
      <c r="D48" s="18">
        <v>548662</v>
      </c>
      <c r="E48" s="18">
        <v>474150</v>
      </c>
      <c r="F48" s="19">
        <f t="shared" si="6"/>
        <v>0.8641932555926964</v>
      </c>
      <c r="G48" s="28"/>
      <c r="H48" s="18">
        <v>14080</v>
      </c>
      <c r="I48" s="18">
        <v>12000</v>
      </c>
      <c r="J48" s="19">
        <f t="shared" si="7"/>
        <v>0.8522727272727273</v>
      </c>
      <c r="K48" s="28"/>
      <c r="L48" s="19">
        <f t="shared" si="5"/>
        <v>-0.011920528319969148</v>
      </c>
    </row>
    <row r="49" spans="2:12" ht="12.75">
      <c r="B49" s="22">
        <v>150402</v>
      </c>
      <c r="C49" s="16" t="s">
        <v>33</v>
      </c>
      <c r="D49" s="18">
        <v>303904</v>
      </c>
      <c r="E49" s="18">
        <v>275744</v>
      </c>
      <c r="F49" s="19">
        <f t="shared" si="6"/>
        <v>0.9073391597346531</v>
      </c>
      <c r="G49" s="28"/>
      <c r="H49" s="18">
        <v>8352</v>
      </c>
      <c r="I49" s="18">
        <v>6432</v>
      </c>
      <c r="J49" s="19">
        <f t="shared" si="7"/>
        <v>0.7701149425287356</v>
      </c>
      <c r="K49" s="28"/>
      <c r="L49" s="19">
        <f t="shared" si="5"/>
        <v>-0.1372242172059175</v>
      </c>
    </row>
    <row r="50" spans="2:12" ht="12.75">
      <c r="B50" s="22">
        <v>110201</v>
      </c>
      <c r="C50" s="16" t="s">
        <v>25</v>
      </c>
      <c r="D50" s="18">
        <v>1261232</v>
      </c>
      <c r="E50" s="18">
        <v>943184</v>
      </c>
      <c r="F50" s="19">
        <f t="shared" si="6"/>
        <v>0.7478275210270593</v>
      </c>
      <c r="G50" s="28"/>
      <c r="H50" s="18">
        <v>73552</v>
      </c>
      <c r="I50" s="18">
        <v>48928</v>
      </c>
      <c r="J50" s="19">
        <f t="shared" si="7"/>
        <v>0.66521644550794</v>
      </c>
      <c r="K50" s="28"/>
      <c r="L50" s="19">
        <f t="shared" si="5"/>
        <v>-0.08261107551911928</v>
      </c>
    </row>
    <row r="51" spans="2:12" ht="12.75">
      <c r="B51" s="22">
        <v>430104</v>
      </c>
      <c r="C51" s="16" t="s">
        <v>93</v>
      </c>
      <c r="D51" s="18">
        <v>505824</v>
      </c>
      <c r="E51" s="18">
        <v>446520</v>
      </c>
      <c r="F51" s="19">
        <f t="shared" si="6"/>
        <v>0.882757639020687</v>
      </c>
      <c r="G51" s="28"/>
      <c r="H51" s="18">
        <v>8640</v>
      </c>
      <c r="I51" s="18">
        <v>6816</v>
      </c>
      <c r="J51" s="19">
        <f t="shared" si="7"/>
        <v>0.7888888888888889</v>
      </c>
      <c r="K51" s="28"/>
      <c r="L51" s="19">
        <f t="shared" si="5"/>
        <v>-0.09386875013179818</v>
      </c>
    </row>
    <row r="52" spans="2:12" ht="12.75">
      <c r="B52" s="23">
        <v>450401</v>
      </c>
      <c r="C52" s="17" t="s">
        <v>100</v>
      </c>
      <c r="D52" s="20">
        <v>87600</v>
      </c>
      <c r="E52" s="20">
        <v>75888</v>
      </c>
      <c r="F52" s="21">
        <f t="shared" si="6"/>
        <v>0.8663013698630136</v>
      </c>
      <c r="G52" s="28"/>
      <c r="H52" s="20">
        <v>2256</v>
      </c>
      <c r="I52" s="20">
        <v>2016</v>
      </c>
      <c r="J52" s="21">
        <f t="shared" si="7"/>
        <v>0.8936170212765957</v>
      </c>
      <c r="K52" s="28"/>
      <c r="L52" s="21">
        <f t="shared" si="5"/>
        <v>0.027315651413582054</v>
      </c>
    </row>
    <row r="53" spans="2:12" ht="12.75">
      <c r="B53" s="23">
        <v>120503</v>
      </c>
      <c r="C53" s="17" t="s">
        <v>28</v>
      </c>
      <c r="D53" s="20">
        <v>152032</v>
      </c>
      <c r="E53" s="20">
        <v>130960</v>
      </c>
      <c r="F53" s="21">
        <f t="shared" si="6"/>
        <v>0.8613976005051568</v>
      </c>
      <c r="G53" s="28"/>
      <c r="H53" s="20">
        <v>4576</v>
      </c>
      <c r="I53" s="20">
        <v>4128</v>
      </c>
      <c r="J53" s="21">
        <f t="shared" si="7"/>
        <v>0.9020979020979021</v>
      </c>
      <c r="K53" s="28"/>
      <c r="L53" s="21">
        <f t="shared" si="5"/>
        <v>0.04070030159274529</v>
      </c>
    </row>
    <row r="54" spans="2:12" ht="12.75">
      <c r="B54" s="23">
        <v>500301</v>
      </c>
      <c r="C54" s="17" t="s">
        <v>111</v>
      </c>
      <c r="D54" s="20">
        <v>122864</v>
      </c>
      <c r="E54" s="20">
        <v>99360</v>
      </c>
      <c r="F54" s="21">
        <f t="shared" si="6"/>
        <v>0.8086990493553848</v>
      </c>
      <c r="G54" s="28"/>
      <c r="H54" s="20">
        <v>6672</v>
      </c>
      <c r="I54" s="20">
        <v>5472</v>
      </c>
      <c r="J54" s="21">
        <f t="shared" si="7"/>
        <v>0.8201438848920863</v>
      </c>
      <c r="K54" s="28"/>
      <c r="L54" s="21">
        <f t="shared" si="5"/>
        <v>0.011444835536701503</v>
      </c>
    </row>
    <row r="55" spans="2:12" ht="12.75">
      <c r="B55" s="22">
        <v>360114</v>
      </c>
      <c r="C55" s="16" t="s">
        <v>79</v>
      </c>
      <c r="D55" s="18">
        <v>49600</v>
      </c>
      <c r="E55" s="18">
        <v>40368</v>
      </c>
      <c r="F55" s="19">
        <f t="shared" si="6"/>
        <v>0.8138709677419355</v>
      </c>
      <c r="G55" s="28"/>
      <c r="H55" s="18">
        <v>2688</v>
      </c>
      <c r="I55" s="18">
        <v>2112</v>
      </c>
      <c r="J55" s="19">
        <f t="shared" si="7"/>
        <v>0.7857142857142857</v>
      </c>
      <c r="K55" s="28"/>
      <c r="L55" s="19">
        <f t="shared" si="5"/>
        <v>-0.02815668202764976</v>
      </c>
    </row>
    <row r="56" spans="2:12" ht="12.75">
      <c r="B56" s="22">
        <v>110301</v>
      </c>
      <c r="C56" s="16" t="s">
        <v>26</v>
      </c>
      <c r="D56" s="18">
        <v>453008</v>
      </c>
      <c r="E56" s="18">
        <v>387632</v>
      </c>
      <c r="F56" s="19">
        <f t="shared" si="6"/>
        <v>0.8556846678204358</v>
      </c>
      <c r="G56" s="28"/>
      <c r="H56" s="18">
        <v>10848</v>
      </c>
      <c r="I56" s="18">
        <v>8480</v>
      </c>
      <c r="J56" s="19">
        <f t="shared" si="7"/>
        <v>0.7817109144542773</v>
      </c>
      <c r="K56" s="28"/>
      <c r="L56" s="19">
        <f t="shared" si="5"/>
        <v>-0.07397375336615852</v>
      </c>
    </row>
    <row r="57" spans="2:12" ht="12.75">
      <c r="B57" s="23">
        <v>510602</v>
      </c>
      <c r="C57" s="17" t="s">
        <v>140</v>
      </c>
      <c r="D57" s="20">
        <v>174256</v>
      </c>
      <c r="E57" s="20">
        <v>173937</v>
      </c>
      <c r="F57" s="21">
        <f t="shared" si="6"/>
        <v>0.9981693600220365</v>
      </c>
      <c r="G57" s="28"/>
      <c r="H57" s="20">
        <v>6656</v>
      </c>
      <c r="I57" s="20">
        <v>6656</v>
      </c>
      <c r="J57" s="21">
        <f t="shared" si="7"/>
        <v>1</v>
      </c>
      <c r="K57" s="28"/>
      <c r="L57" s="21">
        <f t="shared" si="5"/>
        <v>0.0018306399779635107</v>
      </c>
    </row>
    <row r="58" spans="2:12" ht="12.75">
      <c r="B58" s="23">
        <v>500401</v>
      </c>
      <c r="C58" s="17" t="s">
        <v>112</v>
      </c>
      <c r="D58" s="20">
        <v>236784</v>
      </c>
      <c r="E58" s="20">
        <v>199872</v>
      </c>
      <c r="F58" s="21">
        <f t="shared" si="6"/>
        <v>0.8441110885870667</v>
      </c>
      <c r="G58" s="28"/>
      <c r="H58" s="20">
        <v>9888</v>
      </c>
      <c r="I58" s="20">
        <v>8352</v>
      </c>
      <c r="J58" s="21">
        <f t="shared" si="7"/>
        <v>0.8446601941747572</v>
      </c>
      <c r="K58" s="28"/>
      <c r="L58" s="21">
        <f t="shared" si="5"/>
        <v>0.0005491055876905016</v>
      </c>
    </row>
    <row r="59" spans="2:12" ht="12.75">
      <c r="B59" s="23">
        <v>480212</v>
      </c>
      <c r="C59" s="17" t="s">
        <v>110</v>
      </c>
      <c r="D59" s="20">
        <v>182944</v>
      </c>
      <c r="E59" s="20">
        <v>158048</v>
      </c>
      <c r="F59" s="21">
        <f t="shared" si="6"/>
        <v>0.8639146405457407</v>
      </c>
      <c r="G59" s="28"/>
      <c r="H59" s="20">
        <v>3952</v>
      </c>
      <c r="I59" s="20">
        <v>3792</v>
      </c>
      <c r="J59" s="21">
        <f t="shared" si="7"/>
        <v>0.9595141700404858</v>
      </c>
      <c r="K59" s="28"/>
      <c r="L59" s="21">
        <f t="shared" si="5"/>
        <v>0.09559952949474504</v>
      </c>
    </row>
    <row r="60" spans="2:12" ht="12.75">
      <c r="B60" s="22">
        <v>420701</v>
      </c>
      <c r="C60" s="16" t="s">
        <v>91</v>
      </c>
      <c r="D60" s="18">
        <v>443760</v>
      </c>
      <c r="E60" s="18">
        <v>374064</v>
      </c>
      <c r="F60" s="19">
        <f t="shared" si="6"/>
        <v>0.8429421308815576</v>
      </c>
      <c r="G60" s="28"/>
      <c r="H60" s="18">
        <v>6912</v>
      </c>
      <c r="I60" s="18">
        <v>5184</v>
      </c>
      <c r="J60" s="19">
        <f t="shared" si="7"/>
        <v>0.75</v>
      </c>
      <c r="K60" s="28"/>
      <c r="L60" s="19">
        <f t="shared" si="5"/>
        <v>-0.09294213088155756</v>
      </c>
    </row>
    <row r="61" spans="2:12" ht="12.75">
      <c r="B61" s="22">
        <v>200404</v>
      </c>
      <c r="C61" s="16" t="s">
        <v>53</v>
      </c>
      <c r="D61" s="18">
        <v>5808</v>
      </c>
      <c r="E61" s="18">
        <v>4384</v>
      </c>
      <c r="F61" s="19">
        <f t="shared" si="6"/>
        <v>0.7548209366391184</v>
      </c>
      <c r="G61" s="28"/>
      <c r="H61" s="18">
        <v>5104</v>
      </c>
      <c r="I61" s="18">
        <v>3744</v>
      </c>
      <c r="J61" s="19">
        <f t="shared" si="7"/>
        <v>0.7335423197492164</v>
      </c>
      <c r="K61" s="28"/>
      <c r="L61" s="19">
        <f t="shared" si="5"/>
        <v>-0.02127861688990207</v>
      </c>
    </row>
    <row r="62" spans="2:12" ht="12.75">
      <c r="B62" s="22">
        <v>480101</v>
      </c>
      <c r="C62" s="16" t="s">
        <v>107</v>
      </c>
      <c r="D62" s="18">
        <v>672434</v>
      </c>
      <c r="E62" s="18">
        <v>575392</v>
      </c>
      <c r="F62" s="19">
        <f t="shared" si="6"/>
        <v>0.8556854650419223</v>
      </c>
      <c r="G62" s="28"/>
      <c r="H62" s="18">
        <v>13232</v>
      </c>
      <c r="I62" s="18">
        <v>10864</v>
      </c>
      <c r="J62" s="19">
        <f t="shared" si="7"/>
        <v>0.8210399032648126</v>
      </c>
      <c r="K62" s="28"/>
      <c r="L62" s="19">
        <f t="shared" si="5"/>
        <v>-0.03464556177710976</v>
      </c>
    </row>
    <row r="63" spans="2:12" ht="12.75">
      <c r="B63" s="22">
        <v>500501</v>
      </c>
      <c r="C63" s="16" t="s">
        <v>116</v>
      </c>
      <c r="D63" s="18">
        <v>256304</v>
      </c>
      <c r="E63" s="18">
        <v>229808</v>
      </c>
      <c r="F63" s="19">
        <f t="shared" si="6"/>
        <v>0.8966227604719396</v>
      </c>
      <c r="G63" s="28"/>
      <c r="H63" s="18">
        <v>16528</v>
      </c>
      <c r="I63" s="18">
        <v>12624</v>
      </c>
      <c r="J63" s="19">
        <f t="shared" si="7"/>
        <v>0.7637947725072604</v>
      </c>
      <c r="K63" s="28"/>
      <c r="L63" s="19">
        <f t="shared" si="5"/>
        <v>-0.1328279879646792</v>
      </c>
    </row>
    <row r="64" spans="2:12" ht="12.75">
      <c r="B64" s="22">
        <v>500505</v>
      </c>
      <c r="C64" s="16" t="s">
        <v>119</v>
      </c>
      <c r="D64" s="18">
        <v>15993</v>
      </c>
      <c r="E64" s="18">
        <v>14649</v>
      </c>
      <c r="F64" s="19">
        <f t="shared" si="6"/>
        <v>0.9159632339148377</v>
      </c>
      <c r="G64" s="28"/>
      <c r="H64" s="18">
        <v>672</v>
      </c>
      <c r="I64" s="18">
        <v>528</v>
      </c>
      <c r="J64" s="19">
        <f t="shared" si="7"/>
        <v>0.7857142857142857</v>
      </c>
      <c r="K64" s="28"/>
      <c r="L64" s="19">
        <f t="shared" si="5"/>
        <v>-0.130248948200552</v>
      </c>
    </row>
    <row r="65" spans="2:12" ht="12.75">
      <c r="B65" s="22">
        <v>500705</v>
      </c>
      <c r="C65" s="16" t="s">
        <v>125</v>
      </c>
      <c r="D65" s="18">
        <v>327376</v>
      </c>
      <c r="E65" s="18">
        <v>275312</v>
      </c>
      <c r="F65" s="19">
        <f t="shared" si="6"/>
        <v>0.840965739699917</v>
      </c>
      <c r="G65" s="28"/>
      <c r="H65" s="18">
        <v>18720</v>
      </c>
      <c r="I65" s="18">
        <v>13920</v>
      </c>
      <c r="J65" s="19">
        <f t="shared" si="7"/>
        <v>0.7435897435897436</v>
      </c>
      <c r="K65" s="28"/>
      <c r="L65" s="19">
        <f t="shared" si="5"/>
        <v>-0.09737599611017334</v>
      </c>
    </row>
    <row r="66" spans="2:12" ht="12.75">
      <c r="B66" s="23">
        <v>400703</v>
      </c>
      <c r="C66" s="17" t="s">
        <v>87</v>
      </c>
      <c r="D66" s="20">
        <v>141696</v>
      </c>
      <c r="E66" s="20">
        <v>120320</v>
      </c>
      <c r="F66" s="21">
        <f t="shared" si="6"/>
        <v>0.8491418247515808</v>
      </c>
      <c r="G66" s="28"/>
      <c r="H66" s="20">
        <v>11904</v>
      </c>
      <c r="I66" s="20">
        <v>10560</v>
      </c>
      <c r="J66" s="21">
        <f t="shared" si="7"/>
        <v>0.8870967741935484</v>
      </c>
      <c r="K66" s="28"/>
      <c r="L66" s="21">
        <f t="shared" si="5"/>
        <v>0.037954949441967534</v>
      </c>
    </row>
    <row r="67" spans="2:12" ht="12.75">
      <c r="B67" s="23">
        <v>450601</v>
      </c>
      <c r="C67" s="17" t="s">
        <v>101</v>
      </c>
      <c r="D67" s="20">
        <v>1239744</v>
      </c>
      <c r="E67" s="20">
        <v>963552</v>
      </c>
      <c r="F67" s="21">
        <f t="shared" si="6"/>
        <v>0.7772185225336844</v>
      </c>
      <c r="G67" s="28"/>
      <c r="H67" s="20">
        <v>67104</v>
      </c>
      <c r="I67" s="20">
        <v>52128</v>
      </c>
      <c r="J67" s="21">
        <f t="shared" si="7"/>
        <v>0.776824034334764</v>
      </c>
      <c r="K67" s="28"/>
      <c r="L67" s="21">
        <f t="shared" si="5"/>
        <v>-0.0003944881989204063</v>
      </c>
    </row>
    <row r="68" spans="2:12" ht="12.75">
      <c r="B68" s="23">
        <v>100101</v>
      </c>
      <c r="C68" s="17" t="s">
        <v>22</v>
      </c>
      <c r="D68" s="20">
        <v>355152</v>
      </c>
      <c r="E68" s="20">
        <v>303680</v>
      </c>
      <c r="F68" s="21">
        <f t="shared" si="6"/>
        <v>0.8550705050232014</v>
      </c>
      <c r="G68" s="28"/>
      <c r="H68" s="20">
        <v>25136</v>
      </c>
      <c r="I68" s="20">
        <v>21648</v>
      </c>
      <c r="J68" s="21">
        <f t="shared" si="7"/>
        <v>0.8612348822406111</v>
      </c>
      <c r="K68" s="28"/>
      <c r="L68" s="21">
        <f t="shared" si="5"/>
        <v>0.0061643772174097</v>
      </c>
    </row>
    <row r="69" spans="2:12" ht="12.75">
      <c r="B69" s="22">
        <v>130101</v>
      </c>
      <c r="C69" s="16" t="s">
        <v>30</v>
      </c>
      <c r="D69" s="18">
        <v>41056</v>
      </c>
      <c r="E69" s="18">
        <v>33920</v>
      </c>
      <c r="F69" s="19">
        <f t="shared" si="6"/>
        <v>0.8261886204208886</v>
      </c>
      <c r="G69" s="28"/>
      <c r="H69" s="18">
        <v>2016</v>
      </c>
      <c r="I69" s="18">
        <v>1632</v>
      </c>
      <c r="J69" s="19">
        <f t="shared" si="7"/>
        <v>0.8095238095238095</v>
      </c>
      <c r="K69" s="28"/>
      <c r="L69" s="19">
        <f t="shared" si="5"/>
        <v>-0.016664810897079052</v>
      </c>
    </row>
    <row r="70" spans="2:12" ht="12.75">
      <c r="B70" s="22">
        <v>150303</v>
      </c>
      <c r="C70" s="16" t="s">
        <v>32</v>
      </c>
      <c r="D70" s="18">
        <v>92496</v>
      </c>
      <c r="E70" s="18">
        <v>83408</v>
      </c>
      <c r="F70" s="19">
        <f t="shared" si="6"/>
        <v>0.9017471025774088</v>
      </c>
      <c r="G70" s="28"/>
      <c r="H70" s="18">
        <v>7264</v>
      </c>
      <c r="I70" s="18">
        <v>6144</v>
      </c>
      <c r="J70" s="19">
        <f t="shared" si="7"/>
        <v>0.8458149779735683</v>
      </c>
      <c r="K70" s="28"/>
      <c r="L70" s="19">
        <f t="shared" si="5"/>
        <v>-0.05593212460384045</v>
      </c>
    </row>
    <row r="71" spans="2:12" ht="12.75">
      <c r="B71" s="22">
        <v>480104</v>
      </c>
      <c r="C71" s="16" t="s">
        <v>109</v>
      </c>
      <c r="D71" s="18">
        <v>30912</v>
      </c>
      <c r="E71" s="18">
        <v>29248</v>
      </c>
      <c r="F71" s="19">
        <f t="shared" si="6"/>
        <v>0.9461697722567288</v>
      </c>
      <c r="G71" s="28"/>
      <c r="H71" s="18">
        <v>2944</v>
      </c>
      <c r="I71" s="18">
        <v>2688</v>
      </c>
      <c r="J71" s="19">
        <f t="shared" si="7"/>
        <v>0.9130434782608695</v>
      </c>
      <c r="K71" s="28"/>
      <c r="L71" s="19">
        <f t="shared" si="5"/>
        <v>-0.03312629399585931</v>
      </c>
    </row>
    <row r="72" spans="2:12" ht="12.75">
      <c r="B72" s="23">
        <v>510904</v>
      </c>
      <c r="C72" s="17" t="s">
        <v>142</v>
      </c>
      <c r="D72" s="20">
        <v>656564</v>
      </c>
      <c r="E72" s="20">
        <v>565926</v>
      </c>
      <c r="F72" s="21">
        <f t="shared" si="6"/>
        <v>0.8619510055379217</v>
      </c>
      <c r="G72" s="28"/>
      <c r="H72" s="20">
        <v>10336</v>
      </c>
      <c r="I72" s="20">
        <v>9958</v>
      </c>
      <c r="J72" s="21">
        <f t="shared" si="7"/>
        <v>0.9634287925696594</v>
      </c>
      <c r="K72" s="28"/>
      <c r="L72" s="21">
        <f t="shared" si="5"/>
        <v>0.10147778703173771</v>
      </c>
    </row>
    <row r="73" spans="2:12" ht="12.75">
      <c r="B73" s="23">
        <v>151101</v>
      </c>
      <c r="C73" s="17" t="s">
        <v>37</v>
      </c>
      <c r="D73" s="20">
        <v>14896</v>
      </c>
      <c r="E73" s="20">
        <v>14128</v>
      </c>
      <c r="F73" s="21">
        <f t="shared" si="6"/>
        <v>0.9484425349087003</v>
      </c>
      <c r="G73" s="28"/>
      <c r="H73" s="20">
        <v>336</v>
      </c>
      <c r="I73" s="20">
        <v>336</v>
      </c>
      <c r="J73" s="21">
        <f t="shared" si="7"/>
        <v>1</v>
      </c>
      <c r="K73" s="28"/>
      <c r="L73" s="21">
        <f t="shared" si="5"/>
        <v>0.05155746509129966</v>
      </c>
    </row>
    <row r="74" spans="2:12" ht="12.75">
      <c r="B74" s="23">
        <v>230401</v>
      </c>
      <c r="C74" s="17" t="s">
        <v>57</v>
      </c>
      <c r="D74" s="20">
        <v>5755968</v>
      </c>
      <c r="E74" s="20">
        <v>4650128</v>
      </c>
      <c r="F74" s="21">
        <f t="shared" si="6"/>
        <v>0.8078794044720193</v>
      </c>
      <c r="G74" s="28"/>
      <c r="H74" s="20">
        <v>180672</v>
      </c>
      <c r="I74" s="20">
        <v>145216</v>
      </c>
      <c r="J74" s="21">
        <f t="shared" si="7"/>
        <v>0.8037548707049238</v>
      </c>
      <c r="K74" s="28"/>
      <c r="L74" s="21">
        <f aca="true" t="shared" si="8" ref="L74:L105">+J74-F74</f>
        <v>-0.0041245337670955395</v>
      </c>
    </row>
    <row r="75" spans="2:12" ht="12.75">
      <c r="B75" s="23">
        <v>230501</v>
      </c>
      <c r="C75" s="17" t="s">
        <v>58</v>
      </c>
      <c r="D75" s="20">
        <v>43392</v>
      </c>
      <c r="E75" s="20">
        <v>33632</v>
      </c>
      <c r="F75" s="21">
        <f t="shared" si="6"/>
        <v>0.7750737463126843</v>
      </c>
      <c r="G75" s="28"/>
      <c r="H75" s="20">
        <v>1392</v>
      </c>
      <c r="I75" s="20">
        <v>1248</v>
      </c>
      <c r="J75" s="21">
        <f t="shared" si="7"/>
        <v>0.896551724137931</v>
      </c>
      <c r="K75" s="28"/>
      <c r="L75" s="21">
        <f t="shared" si="8"/>
        <v>0.12147797782524672</v>
      </c>
    </row>
    <row r="76" spans="2:12" ht="12.75">
      <c r="B76" s="22">
        <v>230801</v>
      </c>
      <c r="C76" s="16" t="s">
        <v>60</v>
      </c>
      <c r="D76" s="18">
        <v>278640</v>
      </c>
      <c r="E76" s="18">
        <v>230736</v>
      </c>
      <c r="F76" s="19">
        <f t="shared" si="6"/>
        <v>0.8280792420327304</v>
      </c>
      <c r="G76" s="28"/>
      <c r="H76" s="18">
        <v>1680</v>
      </c>
      <c r="I76" s="18">
        <v>1248</v>
      </c>
      <c r="J76" s="19">
        <f t="shared" si="7"/>
        <v>0.7428571428571429</v>
      </c>
      <c r="K76" s="28"/>
      <c r="L76" s="19">
        <f t="shared" si="8"/>
        <v>-0.08522209917558754</v>
      </c>
    </row>
    <row r="77" spans="2:12" ht="12.75">
      <c r="B77" s="22">
        <v>231101</v>
      </c>
      <c r="C77" s="16" t="s">
        <v>62</v>
      </c>
      <c r="D77" s="18">
        <v>166064</v>
      </c>
      <c r="E77" s="18">
        <v>129680</v>
      </c>
      <c r="F77" s="19">
        <f t="shared" si="6"/>
        <v>0.7809037479525965</v>
      </c>
      <c r="G77" s="28"/>
      <c r="H77" s="18">
        <v>3024</v>
      </c>
      <c r="I77" s="18">
        <v>2304</v>
      </c>
      <c r="J77" s="19">
        <f t="shared" si="7"/>
        <v>0.7619047619047619</v>
      </c>
      <c r="K77" s="28"/>
      <c r="L77" s="19">
        <f t="shared" si="8"/>
        <v>-0.018998986047834676</v>
      </c>
    </row>
    <row r="78" spans="2:12" ht="12.75">
      <c r="B78" s="23">
        <v>520701</v>
      </c>
      <c r="C78" s="17" t="s">
        <v>157</v>
      </c>
      <c r="D78" s="20">
        <v>46752</v>
      </c>
      <c r="E78" s="20">
        <v>39264</v>
      </c>
      <c r="F78" s="21">
        <f t="shared" si="6"/>
        <v>0.839835728952772</v>
      </c>
      <c r="G78" s="28"/>
      <c r="H78" s="20">
        <v>1056</v>
      </c>
      <c r="I78" s="20">
        <v>960</v>
      </c>
      <c r="J78" s="21">
        <f t="shared" si="7"/>
        <v>0.9090909090909091</v>
      </c>
      <c r="K78" s="28"/>
      <c r="L78" s="21">
        <f t="shared" si="8"/>
        <v>0.06925518013813703</v>
      </c>
    </row>
    <row r="79" spans="2:12" ht="12.75">
      <c r="B79" s="22">
        <v>30102</v>
      </c>
      <c r="C79" s="16" t="s">
        <v>17</v>
      </c>
      <c r="D79" s="18">
        <v>132928</v>
      </c>
      <c r="E79" s="18">
        <v>112944</v>
      </c>
      <c r="F79" s="19">
        <f t="shared" si="6"/>
        <v>0.8496629754453539</v>
      </c>
      <c r="G79" s="28"/>
      <c r="H79" s="18">
        <v>8640</v>
      </c>
      <c r="I79" s="18">
        <v>7200</v>
      </c>
      <c r="J79" s="19">
        <f t="shared" si="7"/>
        <v>0.8333333333333334</v>
      </c>
      <c r="K79" s="28"/>
      <c r="L79" s="19">
        <f t="shared" si="8"/>
        <v>-0.01632964211202048</v>
      </c>
    </row>
    <row r="80" spans="2:12" ht="12.75">
      <c r="B80" s="23">
        <v>200107</v>
      </c>
      <c r="C80" s="17" t="s">
        <v>48</v>
      </c>
      <c r="D80" s="20">
        <v>60608</v>
      </c>
      <c r="E80" s="20">
        <v>53856</v>
      </c>
      <c r="F80" s="21">
        <f t="shared" si="6"/>
        <v>0.8885955649419218</v>
      </c>
      <c r="G80" s="28"/>
      <c r="H80" s="20">
        <v>1984</v>
      </c>
      <c r="I80" s="20">
        <v>1792</v>
      </c>
      <c r="J80" s="21">
        <f t="shared" si="7"/>
        <v>0.9032258064516129</v>
      </c>
      <c r="K80" s="28"/>
      <c r="L80" s="21">
        <f t="shared" si="8"/>
        <v>0.014630241509691055</v>
      </c>
    </row>
    <row r="81" spans="2:12" ht="12.75">
      <c r="B81" s="22">
        <v>190401</v>
      </c>
      <c r="C81" s="16" t="s">
        <v>45</v>
      </c>
      <c r="D81" s="18">
        <v>42816</v>
      </c>
      <c r="E81" s="18">
        <v>35184</v>
      </c>
      <c r="F81" s="19">
        <f t="shared" si="6"/>
        <v>0.8217488789237668</v>
      </c>
      <c r="G81" s="28"/>
      <c r="H81" s="18">
        <v>2496</v>
      </c>
      <c r="I81" s="18">
        <v>1968</v>
      </c>
      <c r="J81" s="19">
        <f t="shared" si="7"/>
        <v>0.7884615384615384</v>
      </c>
      <c r="K81" s="28"/>
      <c r="L81" s="19">
        <f t="shared" si="8"/>
        <v>-0.033287340462228365</v>
      </c>
    </row>
    <row r="82" spans="2:12" ht="12.75">
      <c r="B82" s="23">
        <v>500601</v>
      </c>
      <c r="C82" s="17" t="s">
        <v>120</v>
      </c>
      <c r="D82" s="20">
        <v>3440</v>
      </c>
      <c r="E82" s="20">
        <v>2288</v>
      </c>
      <c r="F82" s="21">
        <f t="shared" si="6"/>
        <v>0.6651162790697674</v>
      </c>
      <c r="G82" s="28"/>
      <c r="H82" s="20">
        <v>480</v>
      </c>
      <c r="I82" s="20">
        <v>384</v>
      </c>
      <c r="J82" s="21">
        <f t="shared" si="7"/>
        <v>0.8</v>
      </c>
      <c r="K82" s="28"/>
      <c r="L82" s="21">
        <f t="shared" si="8"/>
        <v>0.1348837209302326</v>
      </c>
    </row>
    <row r="83" spans="2:12" ht="12.75">
      <c r="B83" s="22">
        <v>500602</v>
      </c>
      <c r="C83" s="16" t="s">
        <v>121</v>
      </c>
      <c r="D83" s="18">
        <v>37152</v>
      </c>
      <c r="E83" s="18">
        <v>31168</v>
      </c>
      <c r="F83" s="19">
        <f t="shared" si="6"/>
        <v>0.8389319552110249</v>
      </c>
      <c r="G83" s="28"/>
      <c r="H83" s="18">
        <v>1792</v>
      </c>
      <c r="I83" s="18">
        <v>1136</v>
      </c>
      <c r="J83" s="19">
        <f t="shared" si="7"/>
        <v>0.6339285714285714</v>
      </c>
      <c r="K83" s="28"/>
      <c r="L83" s="19">
        <f t="shared" si="8"/>
        <v>-0.20500338378245353</v>
      </c>
    </row>
    <row r="84" spans="2:12" ht="12.75">
      <c r="B84" s="23">
        <v>430201</v>
      </c>
      <c r="C84" s="17" t="s">
        <v>94</v>
      </c>
      <c r="D84" s="20">
        <v>52336</v>
      </c>
      <c r="E84" s="20">
        <v>47504</v>
      </c>
      <c r="F84" s="21">
        <f t="shared" si="6"/>
        <v>0.9076734943442373</v>
      </c>
      <c r="G84" s="28"/>
      <c r="H84" s="20">
        <v>1056</v>
      </c>
      <c r="I84" s="20">
        <v>1056</v>
      </c>
      <c r="J84" s="21">
        <f t="shared" si="7"/>
        <v>1</v>
      </c>
      <c r="K84" s="28"/>
      <c r="L84" s="21">
        <f t="shared" si="8"/>
        <v>0.09232650565576273</v>
      </c>
    </row>
    <row r="85" spans="2:12" ht="12.75">
      <c r="B85" s="23">
        <v>430203</v>
      </c>
      <c r="C85" s="17" t="s">
        <v>96</v>
      </c>
      <c r="D85" s="20">
        <v>169280</v>
      </c>
      <c r="E85" s="20">
        <v>159152</v>
      </c>
      <c r="F85" s="21">
        <f aca="true" t="shared" si="9" ref="F85:F99">E85/D85</f>
        <v>0.9401701323251418</v>
      </c>
      <c r="G85" s="28"/>
      <c r="H85" s="20">
        <v>16464</v>
      </c>
      <c r="I85" s="20">
        <v>16464</v>
      </c>
      <c r="J85" s="21">
        <f aca="true" t="shared" si="10" ref="J85:J99">I85/H85</f>
        <v>1</v>
      </c>
      <c r="K85" s="28"/>
      <c r="L85" s="21">
        <f t="shared" si="8"/>
        <v>0.059829867674858206</v>
      </c>
    </row>
    <row r="86" spans="2:12" ht="12.75">
      <c r="B86" s="23">
        <v>430202</v>
      </c>
      <c r="C86" s="17" t="s">
        <v>95</v>
      </c>
      <c r="D86" s="20">
        <v>19616</v>
      </c>
      <c r="E86" s="20">
        <v>17872</v>
      </c>
      <c r="F86" s="21">
        <f t="shared" si="9"/>
        <v>0.9110929853181077</v>
      </c>
      <c r="G86" s="28"/>
      <c r="H86" s="20">
        <v>528</v>
      </c>
      <c r="I86" s="20">
        <v>480</v>
      </c>
      <c r="J86" s="21">
        <f t="shared" si="10"/>
        <v>0.9090909090909091</v>
      </c>
      <c r="K86" s="28"/>
      <c r="L86" s="21">
        <f t="shared" si="8"/>
        <v>-0.0020020762271986126</v>
      </c>
    </row>
    <row r="87" spans="2:12" ht="12.75">
      <c r="B87" s="23">
        <v>120504</v>
      </c>
      <c r="C87" s="17" t="s">
        <v>29</v>
      </c>
      <c r="D87" s="20">
        <v>67952</v>
      </c>
      <c r="E87" s="20">
        <v>58912</v>
      </c>
      <c r="F87" s="21">
        <f t="shared" si="9"/>
        <v>0.8669649164115847</v>
      </c>
      <c r="G87" s="28"/>
      <c r="H87" s="20">
        <v>336</v>
      </c>
      <c r="I87" s="20">
        <v>336</v>
      </c>
      <c r="J87" s="21">
        <f t="shared" si="10"/>
        <v>1</v>
      </c>
      <c r="K87" s="28"/>
      <c r="L87" s="21">
        <f t="shared" si="8"/>
        <v>0.13303508358841531</v>
      </c>
    </row>
    <row r="88" spans="2:12" ht="12.75">
      <c r="B88" s="22">
        <v>190502</v>
      </c>
      <c r="C88" s="16" t="s">
        <v>46</v>
      </c>
      <c r="D88" s="18">
        <v>181536</v>
      </c>
      <c r="E88" s="18">
        <v>145488</v>
      </c>
      <c r="F88" s="19">
        <f t="shared" si="9"/>
        <v>0.801427815970386</v>
      </c>
      <c r="G88" s="28"/>
      <c r="H88" s="18">
        <v>6816</v>
      </c>
      <c r="I88" s="18">
        <v>5232</v>
      </c>
      <c r="J88" s="19">
        <f t="shared" si="10"/>
        <v>0.7676056338028169</v>
      </c>
      <c r="K88" s="28"/>
      <c r="L88" s="19">
        <f t="shared" si="8"/>
        <v>-0.03382218216756916</v>
      </c>
    </row>
    <row r="89" spans="2:12" ht="12.75">
      <c r="B89" s="22">
        <v>160901</v>
      </c>
      <c r="C89" s="16" t="s">
        <v>42</v>
      </c>
      <c r="D89" s="18">
        <v>107504</v>
      </c>
      <c r="E89" s="18">
        <v>80560</v>
      </c>
      <c r="F89" s="19">
        <f t="shared" si="9"/>
        <v>0.7493674653966365</v>
      </c>
      <c r="G89" s="28"/>
      <c r="H89" s="18">
        <v>6480</v>
      </c>
      <c r="I89" s="18">
        <v>4000</v>
      </c>
      <c r="J89" s="19">
        <f t="shared" si="10"/>
        <v>0.6172839506172839</v>
      </c>
      <c r="K89" s="28"/>
      <c r="L89" s="19">
        <f t="shared" si="8"/>
        <v>-0.13208351477935254</v>
      </c>
    </row>
    <row r="90" spans="2:12" ht="12.75">
      <c r="B90" s="22">
        <v>450701</v>
      </c>
      <c r="C90" s="16" t="s">
        <v>102</v>
      </c>
      <c r="D90" s="18">
        <v>204432</v>
      </c>
      <c r="E90" s="18">
        <v>169920</v>
      </c>
      <c r="F90" s="19">
        <f t="shared" si="9"/>
        <v>0.831181028410425</v>
      </c>
      <c r="G90" s="28"/>
      <c r="H90" s="18">
        <v>6336</v>
      </c>
      <c r="I90" s="18">
        <v>4752</v>
      </c>
      <c r="J90" s="19">
        <f t="shared" si="10"/>
        <v>0.75</v>
      </c>
      <c r="K90" s="28"/>
      <c r="L90" s="19">
        <f t="shared" si="8"/>
        <v>-0.08118102841042496</v>
      </c>
    </row>
    <row r="91" spans="2:12" ht="12.75">
      <c r="B91" s="23">
        <v>400601</v>
      </c>
      <c r="C91" s="17" t="s">
        <v>86</v>
      </c>
      <c r="D91" s="20">
        <v>676544</v>
      </c>
      <c r="E91" s="20">
        <v>558448</v>
      </c>
      <c r="F91" s="21">
        <f t="shared" si="9"/>
        <v>0.8254422476586889</v>
      </c>
      <c r="G91" s="28"/>
      <c r="H91" s="20">
        <v>23520</v>
      </c>
      <c r="I91" s="20">
        <v>19776</v>
      </c>
      <c r="J91" s="21">
        <f t="shared" si="10"/>
        <v>0.8408163265306122</v>
      </c>
      <c r="K91" s="28"/>
      <c r="L91" s="21">
        <f t="shared" si="8"/>
        <v>0.015374078871923325</v>
      </c>
    </row>
    <row r="92" spans="2:12" ht="12.75">
      <c r="B92" s="22">
        <v>160501</v>
      </c>
      <c r="C92" s="16" t="s">
        <v>41</v>
      </c>
      <c r="D92" s="18">
        <v>39984</v>
      </c>
      <c r="E92" s="18">
        <v>30560</v>
      </c>
      <c r="F92" s="19">
        <f t="shared" si="9"/>
        <v>0.7643057222889156</v>
      </c>
      <c r="G92" s="28"/>
      <c r="H92" s="18">
        <v>2480</v>
      </c>
      <c r="I92" s="18">
        <v>1600</v>
      </c>
      <c r="J92" s="19">
        <f t="shared" si="10"/>
        <v>0.6451612903225806</v>
      </c>
      <c r="K92" s="28"/>
      <c r="L92" s="19">
        <f t="shared" si="8"/>
        <v>-0.11914443196633495</v>
      </c>
    </row>
    <row r="93" spans="2:12" ht="12.75">
      <c r="B93" s="23">
        <v>520408</v>
      </c>
      <c r="C93" s="17" t="s">
        <v>155</v>
      </c>
      <c r="D93" s="20">
        <v>485896</v>
      </c>
      <c r="E93" s="20">
        <v>408856</v>
      </c>
      <c r="F93" s="21">
        <f t="shared" si="9"/>
        <v>0.8414475525626883</v>
      </c>
      <c r="G93" s="28"/>
      <c r="H93" s="20">
        <v>5424</v>
      </c>
      <c r="I93" s="20">
        <v>5088</v>
      </c>
      <c r="J93" s="21">
        <f t="shared" si="10"/>
        <v>0.9380530973451328</v>
      </c>
      <c r="K93" s="28"/>
      <c r="L93" s="21">
        <f t="shared" si="8"/>
        <v>0.09660554478244443</v>
      </c>
    </row>
    <row r="94" spans="2:12" ht="12.75">
      <c r="B94" s="22">
        <v>80706</v>
      </c>
      <c r="C94" s="16" t="s">
        <v>19</v>
      </c>
      <c r="D94" s="18">
        <v>20352</v>
      </c>
      <c r="E94" s="18">
        <v>16896</v>
      </c>
      <c r="F94" s="19">
        <f t="shared" si="9"/>
        <v>0.8301886792452831</v>
      </c>
      <c r="G94" s="28"/>
      <c r="H94" s="18">
        <v>864</v>
      </c>
      <c r="I94" s="18">
        <v>624</v>
      </c>
      <c r="J94" s="19">
        <f t="shared" si="10"/>
        <v>0.7222222222222222</v>
      </c>
      <c r="K94" s="28"/>
      <c r="L94" s="19">
        <f t="shared" si="8"/>
        <v>-0.10796645702306085</v>
      </c>
    </row>
    <row r="95" spans="2:12" ht="12.75">
      <c r="B95" s="22">
        <v>500402</v>
      </c>
      <c r="C95" s="16" t="s">
        <v>113</v>
      </c>
      <c r="D95" s="18">
        <v>352192</v>
      </c>
      <c r="E95" s="18">
        <v>304960</v>
      </c>
      <c r="F95" s="19">
        <f t="shared" si="9"/>
        <v>0.8658913320007269</v>
      </c>
      <c r="G95" s="28"/>
      <c r="H95" s="18">
        <v>46656</v>
      </c>
      <c r="I95" s="18">
        <v>39600</v>
      </c>
      <c r="J95" s="19">
        <f t="shared" si="10"/>
        <v>0.8487654320987654</v>
      </c>
      <c r="K95" s="28"/>
      <c r="L95" s="19">
        <f t="shared" si="8"/>
        <v>-0.01712589990196145</v>
      </c>
    </row>
    <row r="96" spans="2:12" ht="12.75">
      <c r="B96" s="22">
        <v>310501</v>
      </c>
      <c r="C96" s="16" t="s">
        <v>73</v>
      </c>
      <c r="D96" s="18">
        <v>271872</v>
      </c>
      <c r="E96" s="18">
        <v>230736</v>
      </c>
      <c r="F96" s="19">
        <f t="shared" si="9"/>
        <v>0.8486935028248588</v>
      </c>
      <c r="G96" s="28"/>
      <c r="H96" s="18">
        <v>20976</v>
      </c>
      <c r="I96" s="18">
        <v>17184</v>
      </c>
      <c r="J96" s="19">
        <f t="shared" si="10"/>
        <v>0.8192219679633868</v>
      </c>
      <c r="K96" s="28"/>
      <c r="L96" s="19">
        <f t="shared" si="8"/>
        <v>-0.029471534861472026</v>
      </c>
    </row>
    <row r="97" spans="2:12" ht="12.75">
      <c r="B97" s="23">
        <v>519999</v>
      </c>
      <c r="C97" s="17" t="s">
        <v>146</v>
      </c>
      <c r="D97" s="20">
        <v>121728</v>
      </c>
      <c r="E97" s="20">
        <v>104064</v>
      </c>
      <c r="F97" s="21">
        <f t="shared" si="9"/>
        <v>0.8548895899053628</v>
      </c>
      <c r="G97" s="28"/>
      <c r="H97" s="20">
        <v>1824</v>
      </c>
      <c r="I97" s="20">
        <v>1584</v>
      </c>
      <c r="J97" s="21">
        <f t="shared" si="10"/>
        <v>0.868421052631579</v>
      </c>
      <c r="K97" s="28"/>
      <c r="L97" s="21">
        <f t="shared" si="8"/>
        <v>0.013531462726216192</v>
      </c>
    </row>
    <row r="98" spans="2:12" ht="12.75">
      <c r="B98" s="22">
        <v>450801</v>
      </c>
      <c r="C98" s="16" t="s">
        <v>103</v>
      </c>
      <c r="D98" s="18">
        <v>130512</v>
      </c>
      <c r="E98" s="18">
        <v>107184</v>
      </c>
      <c r="F98" s="19">
        <f t="shared" si="9"/>
        <v>0.821257815373299</v>
      </c>
      <c r="G98" s="28"/>
      <c r="H98" s="18">
        <v>5328</v>
      </c>
      <c r="I98" s="18">
        <v>3984</v>
      </c>
      <c r="J98" s="19">
        <f t="shared" si="10"/>
        <v>0.7477477477477478</v>
      </c>
      <c r="K98" s="28"/>
      <c r="L98" s="19">
        <f t="shared" si="8"/>
        <v>-0.07351006762555123</v>
      </c>
    </row>
    <row r="99" spans="2:12" ht="12.75">
      <c r="B99" s="23">
        <v>10601</v>
      </c>
      <c r="C99" s="17" t="s">
        <v>16</v>
      </c>
      <c r="D99" s="20">
        <v>52224</v>
      </c>
      <c r="E99" s="20">
        <v>44016</v>
      </c>
      <c r="F99" s="21">
        <f t="shared" si="9"/>
        <v>0.8428308823529411</v>
      </c>
      <c r="G99" s="28"/>
      <c r="H99" s="20">
        <v>1632</v>
      </c>
      <c r="I99" s="20">
        <v>1440</v>
      </c>
      <c r="J99" s="21">
        <f t="shared" si="10"/>
        <v>0.8823529411764706</v>
      </c>
      <c r="K99" s="28"/>
      <c r="L99" s="21">
        <f t="shared" si="8"/>
        <v>0.03952205882352944</v>
      </c>
    </row>
    <row r="100" spans="2:12" ht="12.75">
      <c r="B100" s="23">
        <v>520901</v>
      </c>
      <c r="C100" s="17" t="s">
        <v>158</v>
      </c>
      <c r="D100" s="20">
        <v>65904</v>
      </c>
      <c r="E100" s="20">
        <v>56720</v>
      </c>
      <c r="F100" s="21">
        <f aca="true" t="shared" si="11" ref="F100:F130">E100/D100</f>
        <v>0.8606457878125758</v>
      </c>
      <c r="G100" s="28"/>
      <c r="H100" s="20">
        <v>7840</v>
      </c>
      <c r="I100" s="20">
        <v>7264</v>
      </c>
      <c r="J100" s="21">
        <f aca="true" t="shared" si="12" ref="J100:J130">I100/H100</f>
        <v>0.926530612244898</v>
      </c>
      <c r="K100" s="28"/>
      <c r="L100" s="21">
        <f t="shared" si="8"/>
        <v>0.06588482443232213</v>
      </c>
    </row>
    <row r="101" spans="2:12" ht="12.75">
      <c r="B101" s="22">
        <v>521001</v>
      </c>
      <c r="C101" s="16" t="s">
        <v>160</v>
      </c>
      <c r="D101" s="18">
        <v>47712</v>
      </c>
      <c r="E101" s="18">
        <v>41344</v>
      </c>
      <c r="F101" s="19">
        <f t="shared" si="11"/>
        <v>0.8665325285043595</v>
      </c>
      <c r="G101" s="28"/>
      <c r="H101" s="18">
        <v>960</v>
      </c>
      <c r="I101" s="18">
        <v>768</v>
      </c>
      <c r="J101" s="19">
        <f t="shared" si="12"/>
        <v>0.8</v>
      </c>
      <c r="K101" s="28"/>
      <c r="L101" s="19">
        <f t="shared" si="8"/>
        <v>-0.06653252850435942</v>
      </c>
    </row>
    <row r="102" spans="2:12" ht="12.75">
      <c r="B102" s="22">
        <v>240103</v>
      </c>
      <c r="C102" s="16" t="s">
        <v>64</v>
      </c>
      <c r="D102" s="18">
        <v>346448</v>
      </c>
      <c r="E102" s="18">
        <v>281920</v>
      </c>
      <c r="F102" s="19">
        <f t="shared" si="11"/>
        <v>0.8137440539417171</v>
      </c>
      <c r="G102" s="28"/>
      <c r="H102" s="18">
        <v>52048</v>
      </c>
      <c r="I102" s="18">
        <v>40896</v>
      </c>
      <c r="J102" s="19">
        <f t="shared" si="12"/>
        <v>0.7857362434675684</v>
      </c>
      <c r="K102" s="28"/>
      <c r="L102" s="19">
        <f t="shared" si="8"/>
        <v>-0.028007810474148687</v>
      </c>
    </row>
    <row r="103" spans="2:12" ht="12.75">
      <c r="B103" s="22">
        <v>520407</v>
      </c>
      <c r="C103" s="16" t="s">
        <v>154</v>
      </c>
      <c r="D103" s="18">
        <v>355008</v>
      </c>
      <c r="E103" s="18">
        <v>298064</v>
      </c>
      <c r="F103" s="19">
        <f t="shared" si="11"/>
        <v>0.8395979808905715</v>
      </c>
      <c r="G103" s="28"/>
      <c r="H103" s="18">
        <v>3584</v>
      </c>
      <c r="I103" s="18">
        <v>2944</v>
      </c>
      <c r="J103" s="19">
        <f t="shared" si="12"/>
        <v>0.8214285714285714</v>
      </c>
      <c r="K103" s="28"/>
      <c r="L103" s="19">
        <f t="shared" si="8"/>
        <v>-0.018169409462000075</v>
      </c>
    </row>
    <row r="104" spans="2:12" ht="12.75">
      <c r="B104" s="22">
        <v>200401</v>
      </c>
      <c r="C104" s="16" t="s">
        <v>52</v>
      </c>
      <c r="D104" s="18">
        <v>23840</v>
      </c>
      <c r="E104" s="18">
        <v>21664</v>
      </c>
      <c r="F104" s="19">
        <f t="shared" si="11"/>
        <v>0.9087248322147651</v>
      </c>
      <c r="G104" s="28"/>
      <c r="H104" s="18">
        <v>832</v>
      </c>
      <c r="I104" s="18">
        <v>736</v>
      </c>
      <c r="J104" s="19">
        <f t="shared" si="12"/>
        <v>0.8846153846153846</v>
      </c>
      <c r="K104" s="28"/>
      <c r="L104" s="19">
        <f t="shared" si="8"/>
        <v>-0.024109447599380496</v>
      </c>
    </row>
    <row r="105" spans="2:12" ht="12.75">
      <c r="B105" s="22">
        <v>150404</v>
      </c>
      <c r="C105" s="16" t="s">
        <v>35</v>
      </c>
      <c r="D105" s="18">
        <v>87600</v>
      </c>
      <c r="E105" s="18">
        <v>80848</v>
      </c>
      <c r="F105" s="19">
        <f t="shared" si="11"/>
        <v>0.9229223744292238</v>
      </c>
      <c r="G105" s="28"/>
      <c r="H105" s="18">
        <v>1536</v>
      </c>
      <c r="I105" s="18">
        <v>1344</v>
      </c>
      <c r="J105" s="19">
        <f t="shared" si="12"/>
        <v>0.875</v>
      </c>
      <c r="K105" s="28"/>
      <c r="L105" s="19">
        <f t="shared" si="8"/>
        <v>-0.04792237442922376</v>
      </c>
    </row>
    <row r="106" spans="2:12" ht="12.75">
      <c r="B106" s="22">
        <v>500408</v>
      </c>
      <c r="C106" s="16" t="s">
        <v>115</v>
      </c>
      <c r="D106" s="18">
        <v>111536</v>
      </c>
      <c r="E106" s="18">
        <v>95024</v>
      </c>
      <c r="F106" s="19">
        <f t="shared" si="11"/>
        <v>0.8519581121790274</v>
      </c>
      <c r="G106" s="28"/>
      <c r="H106" s="18">
        <v>512</v>
      </c>
      <c r="I106" s="18">
        <v>384</v>
      </c>
      <c r="J106" s="19">
        <f t="shared" si="12"/>
        <v>0.75</v>
      </c>
      <c r="K106" s="28"/>
      <c r="L106" s="19">
        <f aca="true" t="shared" si="13" ref="L106:L137">+J106-F106</f>
        <v>-0.1019581121790274</v>
      </c>
    </row>
    <row r="107" spans="2:12" ht="12.75">
      <c r="B107" s="22">
        <v>160902</v>
      </c>
      <c r="C107" s="16" t="s">
        <v>43</v>
      </c>
      <c r="D107" s="18">
        <v>7936</v>
      </c>
      <c r="E107" s="18">
        <v>5904</v>
      </c>
      <c r="F107" s="19">
        <f t="shared" si="11"/>
        <v>0.7439516129032258</v>
      </c>
      <c r="G107" s="28"/>
      <c r="H107" s="18">
        <v>1440</v>
      </c>
      <c r="I107" s="18">
        <v>1040</v>
      </c>
      <c r="J107" s="19">
        <f t="shared" si="12"/>
        <v>0.7222222222222222</v>
      </c>
      <c r="K107" s="28"/>
      <c r="L107" s="19">
        <f t="shared" si="13"/>
        <v>-0.021729390681003546</v>
      </c>
    </row>
    <row r="108" spans="2:12" ht="12.75">
      <c r="B108" s="23">
        <v>160302</v>
      </c>
      <c r="C108" s="17" t="s">
        <v>39</v>
      </c>
      <c r="D108" s="20">
        <v>22576</v>
      </c>
      <c r="E108" s="20">
        <v>17504</v>
      </c>
      <c r="F108" s="21">
        <f t="shared" si="11"/>
        <v>0.7753366406803686</v>
      </c>
      <c r="G108" s="28"/>
      <c r="H108" s="20">
        <v>3888</v>
      </c>
      <c r="I108" s="20">
        <v>3104</v>
      </c>
      <c r="J108" s="21">
        <f t="shared" si="12"/>
        <v>0.7983539094650206</v>
      </c>
      <c r="K108" s="28"/>
      <c r="L108" s="21">
        <f t="shared" si="13"/>
        <v>0.023017268784652045</v>
      </c>
    </row>
    <row r="109" spans="2:12" ht="12.75">
      <c r="B109" s="22">
        <v>220101</v>
      </c>
      <c r="C109" s="16" t="s">
        <v>54</v>
      </c>
      <c r="D109" s="18">
        <v>294144</v>
      </c>
      <c r="E109" s="18">
        <v>251648</v>
      </c>
      <c r="F109" s="19">
        <f t="shared" si="11"/>
        <v>0.855526544821584</v>
      </c>
      <c r="G109" s="28"/>
      <c r="H109" s="18">
        <v>9312</v>
      </c>
      <c r="I109" s="18">
        <v>7824</v>
      </c>
      <c r="J109" s="19">
        <f t="shared" si="12"/>
        <v>0.8402061855670103</v>
      </c>
      <c r="K109" s="28"/>
      <c r="L109" s="19">
        <f t="shared" si="13"/>
        <v>-0.015320359254573646</v>
      </c>
    </row>
    <row r="110" spans="2:12" ht="12.75">
      <c r="B110" s="22">
        <v>520403</v>
      </c>
      <c r="C110" s="16" t="s">
        <v>152</v>
      </c>
      <c r="D110" s="18">
        <v>14800</v>
      </c>
      <c r="E110" s="18">
        <v>11008</v>
      </c>
      <c r="F110" s="19">
        <f t="shared" si="11"/>
        <v>0.7437837837837837</v>
      </c>
      <c r="G110" s="28"/>
      <c r="H110" s="18">
        <v>448</v>
      </c>
      <c r="I110" s="18">
        <v>256</v>
      </c>
      <c r="J110" s="19">
        <f t="shared" si="12"/>
        <v>0.5714285714285714</v>
      </c>
      <c r="K110" s="28"/>
      <c r="L110" s="19">
        <f t="shared" si="13"/>
        <v>-0.17235521235521234</v>
      </c>
    </row>
    <row r="111" spans="2:12" ht="12.75">
      <c r="B111" s="22">
        <v>90403</v>
      </c>
      <c r="C111" s="16" t="s">
        <v>21</v>
      </c>
      <c r="D111" s="18">
        <v>78672</v>
      </c>
      <c r="E111" s="18">
        <v>63456</v>
      </c>
      <c r="F111" s="19">
        <f t="shared" si="11"/>
        <v>0.8065893837705919</v>
      </c>
      <c r="G111" s="28"/>
      <c r="H111" s="18">
        <v>2064</v>
      </c>
      <c r="I111" s="18">
        <v>1344</v>
      </c>
      <c r="J111" s="19">
        <f t="shared" si="12"/>
        <v>0.6511627906976745</v>
      </c>
      <c r="K111" s="28"/>
      <c r="L111" s="19">
        <f t="shared" si="13"/>
        <v>-0.1554265930729174</v>
      </c>
    </row>
    <row r="112" spans="2:12" ht="12.75">
      <c r="B112" s="22">
        <v>270501</v>
      </c>
      <c r="C112" s="16" t="s">
        <v>72</v>
      </c>
      <c r="D112" s="18">
        <v>164896</v>
      </c>
      <c r="E112" s="18">
        <v>135504</v>
      </c>
      <c r="F112" s="19">
        <f t="shared" si="11"/>
        <v>0.8217543178730836</v>
      </c>
      <c r="G112" s="28"/>
      <c r="H112" s="18">
        <v>11136</v>
      </c>
      <c r="I112" s="18">
        <v>7424</v>
      </c>
      <c r="J112" s="19">
        <f t="shared" si="12"/>
        <v>0.6666666666666666</v>
      </c>
      <c r="K112" s="28"/>
      <c r="L112" s="19">
        <f t="shared" si="13"/>
        <v>-0.155087651206417</v>
      </c>
    </row>
    <row r="113" spans="2:12" ht="12.75">
      <c r="B113" s="22">
        <v>270101</v>
      </c>
      <c r="C113" s="16" t="s">
        <v>70</v>
      </c>
      <c r="D113" s="18">
        <v>3466336</v>
      </c>
      <c r="E113" s="18">
        <v>2491104</v>
      </c>
      <c r="F113" s="19">
        <f t="shared" si="11"/>
        <v>0.7186562410568392</v>
      </c>
      <c r="G113" s="28"/>
      <c r="H113" s="18">
        <v>161504</v>
      </c>
      <c r="I113" s="18">
        <v>109696</v>
      </c>
      <c r="J113" s="19">
        <f t="shared" si="12"/>
        <v>0.6792153754705765</v>
      </c>
      <c r="K113" s="28"/>
      <c r="L113" s="19">
        <f t="shared" si="13"/>
        <v>-0.0394408655862627</v>
      </c>
    </row>
    <row r="114" spans="2:12" ht="12.75">
      <c r="B114" s="23">
        <v>520404</v>
      </c>
      <c r="C114" s="17" t="s">
        <v>153</v>
      </c>
      <c r="D114" s="20">
        <v>150912</v>
      </c>
      <c r="E114" s="20">
        <v>129664</v>
      </c>
      <c r="F114" s="21">
        <f t="shared" si="11"/>
        <v>0.8592027141645462</v>
      </c>
      <c r="G114" s="28"/>
      <c r="H114" s="20">
        <v>2176</v>
      </c>
      <c r="I114" s="20">
        <v>1984</v>
      </c>
      <c r="J114" s="21">
        <f t="shared" si="12"/>
        <v>0.9117647058823529</v>
      </c>
      <c r="K114" s="28"/>
      <c r="L114" s="21">
        <f t="shared" si="13"/>
        <v>0.05256199171780673</v>
      </c>
    </row>
    <row r="115" spans="2:12" ht="12.75">
      <c r="B115" s="23">
        <v>521201</v>
      </c>
      <c r="C115" s="17" t="s">
        <v>161</v>
      </c>
      <c r="D115" s="20">
        <v>26640</v>
      </c>
      <c r="E115" s="20">
        <v>20832</v>
      </c>
      <c r="F115" s="21">
        <f t="shared" si="11"/>
        <v>0.781981981981982</v>
      </c>
      <c r="G115" s="28"/>
      <c r="H115" s="20">
        <v>1728</v>
      </c>
      <c r="I115" s="20">
        <v>1344</v>
      </c>
      <c r="J115" s="21">
        <f t="shared" si="12"/>
        <v>0.7777777777777778</v>
      </c>
      <c r="K115" s="28"/>
      <c r="L115" s="21">
        <f t="shared" si="13"/>
        <v>-0.004204204204204198</v>
      </c>
    </row>
    <row r="116" spans="2:12" ht="12.75">
      <c r="B116" s="23">
        <v>260501</v>
      </c>
      <c r="C116" s="17" t="s">
        <v>67</v>
      </c>
      <c r="D116" s="20">
        <v>470544</v>
      </c>
      <c r="E116" s="20">
        <v>390448</v>
      </c>
      <c r="F116" s="21">
        <f t="shared" si="11"/>
        <v>0.8297799993199361</v>
      </c>
      <c r="G116" s="28"/>
      <c r="H116" s="20">
        <v>7168</v>
      </c>
      <c r="I116" s="20">
        <v>6048</v>
      </c>
      <c r="J116" s="21">
        <f t="shared" si="12"/>
        <v>0.84375</v>
      </c>
      <c r="K116" s="28"/>
      <c r="L116" s="21">
        <f t="shared" si="13"/>
        <v>0.013970000680063932</v>
      </c>
    </row>
    <row r="117" spans="2:12" ht="12.75">
      <c r="B117" s="22">
        <v>500903</v>
      </c>
      <c r="C117" s="16" t="s">
        <v>132</v>
      </c>
      <c r="D117" s="18">
        <v>487832</v>
      </c>
      <c r="E117" s="18">
        <v>436448</v>
      </c>
      <c r="F117" s="19">
        <f t="shared" si="11"/>
        <v>0.8946686564227029</v>
      </c>
      <c r="G117" s="28"/>
      <c r="H117" s="18">
        <v>8656</v>
      </c>
      <c r="I117" s="18">
        <v>7616</v>
      </c>
      <c r="J117" s="19">
        <f t="shared" si="12"/>
        <v>0.8798521256931608</v>
      </c>
      <c r="K117" s="28"/>
      <c r="L117" s="19">
        <f t="shared" si="13"/>
        <v>-0.014816530729542032</v>
      </c>
    </row>
    <row r="118" spans="2:12" ht="12.75">
      <c r="B118" s="23">
        <v>500907</v>
      </c>
      <c r="C118" s="17" t="s">
        <v>135</v>
      </c>
      <c r="D118" s="20">
        <v>58224</v>
      </c>
      <c r="E118" s="20">
        <v>43576</v>
      </c>
      <c r="F118" s="21">
        <f t="shared" si="11"/>
        <v>0.7484198955757076</v>
      </c>
      <c r="G118" s="28"/>
      <c r="H118" s="20">
        <v>3744</v>
      </c>
      <c r="I118" s="20">
        <v>3120</v>
      </c>
      <c r="J118" s="21">
        <f t="shared" si="12"/>
        <v>0.8333333333333334</v>
      </c>
      <c r="K118" s="28"/>
      <c r="L118" s="21">
        <f t="shared" si="13"/>
        <v>0.08491343775762572</v>
      </c>
    </row>
    <row r="119" spans="2:12" ht="12.75">
      <c r="B119" s="23">
        <v>500908</v>
      </c>
      <c r="C119" s="17" t="s">
        <v>136</v>
      </c>
      <c r="D119" s="20">
        <v>21008</v>
      </c>
      <c r="E119" s="20">
        <v>17760</v>
      </c>
      <c r="F119" s="21">
        <f t="shared" si="11"/>
        <v>0.8453922315308454</v>
      </c>
      <c r="G119" s="28"/>
      <c r="H119" s="20">
        <v>1280</v>
      </c>
      <c r="I119" s="20">
        <v>1120</v>
      </c>
      <c r="J119" s="21">
        <f t="shared" si="12"/>
        <v>0.875</v>
      </c>
      <c r="K119" s="28"/>
      <c r="L119" s="21">
        <f t="shared" si="13"/>
        <v>0.029607768469154583</v>
      </c>
    </row>
    <row r="120" spans="2:12" ht="12.75">
      <c r="B120" s="23">
        <v>500909</v>
      </c>
      <c r="C120" s="17" t="s">
        <v>137</v>
      </c>
      <c r="D120" s="20">
        <v>25520</v>
      </c>
      <c r="E120" s="20">
        <v>22768</v>
      </c>
      <c r="F120" s="21">
        <f t="shared" si="11"/>
        <v>0.8921630094043888</v>
      </c>
      <c r="G120" s="28"/>
      <c r="H120" s="20">
        <v>6192</v>
      </c>
      <c r="I120" s="20">
        <v>5520</v>
      </c>
      <c r="J120" s="21">
        <f t="shared" si="12"/>
        <v>0.8914728682170543</v>
      </c>
      <c r="K120" s="28"/>
      <c r="L120" s="21">
        <f t="shared" si="13"/>
        <v>-0.0006901411873344587</v>
      </c>
    </row>
    <row r="121" spans="2:12" ht="12.75">
      <c r="B121" s="22">
        <v>500902</v>
      </c>
      <c r="C121" s="16" t="s">
        <v>131</v>
      </c>
      <c r="D121" s="18">
        <v>448648</v>
      </c>
      <c r="E121" s="18">
        <v>377744</v>
      </c>
      <c r="F121" s="19">
        <f t="shared" si="11"/>
        <v>0.8419607353649186</v>
      </c>
      <c r="G121" s="28"/>
      <c r="H121" s="18">
        <v>13056</v>
      </c>
      <c r="I121" s="18">
        <v>10176</v>
      </c>
      <c r="J121" s="19">
        <f t="shared" si="12"/>
        <v>0.7794117647058824</v>
      </c>
      <c r="K121" s="28"/>
      <c r="L121" s="19">
        <f t="shared" si="13"/>
        <v>-0.0625489706590362</v>
      </c>
    </row>
    <row r="122" spans="2:12" ht="12.75">
      <c r="B122" s="22">
        <v>500904</v>
      </c>
      <c r="C122" s="16" t="s">
        <v>133</v>
      </c>
      <c r="D122" s="18">
        <v>217440</v>
      </c>
      <c r="E122" s="18">
        <v>178416</v>
      </c>
      <c r="F122" s="19">
        <f t="shared" si="11"/>
        <v>0.8205298013245033</v>
      </c>
      <c r="G122" s="28"/>
      <c r="H122" s="18">
        <v>7120</v>
      </c>
      <c r="I122" s="18">
        <v>5136</v>
      </c>
      <c r="J122" s="19">
        <f t="shared" si="12"/>
        <v>0.7213483146067415</v>
      </c>
      <c r="K122" s="28"/>
      <c r="L122" s="19">
        <f t="shared" si="13"/>
        <v>-0.09918148671776172</v>
      </c>
    </row>
    <row r="123" spans="2:12" ht="12.75">
      <c r="B123" s="22">
        <v>500905</v>
      </c>
      <c r="C123" s="16" t="s">
        <v>134</v>
      </c>
      <c r="D123" s="18">
        <v>7776</v>
      </c>
      <c r="E123" s="18">
        <v>6432</v>
      </c>
      <c r="F123" s="19">
        <f t="shared" si="11"/>
        <v>0.8271604938271605</v>
      </c>
      <c r="G123" s="28"/>
      <c r="H123" s="18">
        <v>1632</v>
      </c>
      <c r="I123" s="18">
        <v>1248</v>
      </c>
      <c r="J123" s="19">
        <f t="shared" si="12"/>
        <v>0.7647058823529411</v>
      </c>
      <c r="K123" s="28"/>
      <c r="L123" s="19">
        <f t="shared" si="13"/>
        <v>-0.06245461147421938</v>
      </c>
    </row>
    <row r="124" spans="2:12" ht="12.75">
      <c r="B124" s="23">
        <v>511601</v>
      </c>
      <c r="C124" s="17" t="s">
        <v>145</v>
      </c>
      <c r="D124" s="20">
        <v>1917584</v>
      </c>
      <c r="E124" s="20">
        <v>1784878</v>
      </c>
      <c r="F124" s="21">
        <f t="shared" si="11"/>
        <v>0.9307952089712889</v>
      </c>
      <c r="G124" s="28"/>
      <c r="H124" s="20">
        <v>28640</v>
      </c>
      <c r="I124" s="20">
        <v>27554</v>
      </c>
      <c r="J124" s="21">
        <f t="shared" si="12"/>
        <v>0.9620810055865922</v>
      </c>
      <c r="K124" s="28"/>
      <c r="L124" s="21">
        <f t="shared" si="13"/>
        <v>0.031285796615303285</v>
      </c>
    </row>
    <row r="125" spans="2:12" ht="12.75">
      <c r="B125" s="22">
        <v>400504</v>
      </c>
      <c r="C125" s="16" t="s">
        <v>85</v>
      </c>
      <c r="D125" s="18">
        <v>141184</v>
      </c>
      <c r="E125" s="18">
        <v>114368</v>
      </c>
      <c r="F125" s="19">
        <f t="shared" si="11"/>
        <v>0.8100634632819583</v>
      </c>
      <c r="G125" s="28"/>
      <c r="H125" s="18">
        <v>4816</v>
      </c>
      <c r="I125" s="18">
        <v>3584</v>
      </c>
      <c r="J125" s="19">
        <f t="shared" si="12"/>
        <v>0.7441860465116279</v>
      </c>
      <c r="K125" s="28"/>
      <c r="L125" s="19">
        <f t="shared" si="13"/>
        <v>-0.06587741677033043</v>
      </c>
    </row>
    <row r="126" spans="2:12" ht="12.75">
      <c r="B126" s="22">
        <v>500708</v>
      </c>
      <c r="C126" s="16" t="s">
        <v>126</v>
      </c>
      <c r="D126" s="18">
        <v>124992</v>
      </c>
      <c r="E126" s="18">
        <v>107616</v>
      </c>
      <c r="F126" s="19">
        <f t="shared" si="11"/>
        <v>0.8609831029185868</v>
      </c>
      <c r="G126" s="28"/>
      <c r="H126" s="18">
        <v>4992</v>
      </c>
      <c r="I126" s="18">
        <v>4128</v>
      </c>
      <c r="J126" s="19">
        <f t="shared" si="12"/>
        <v>0.8269230769230769</v>
      </c>
      <c r="K126" s="28"/>
      <c r="L126" s="19">
        <f t="shared" si="13"/>
        <v>-0.034060025995509946</v>
      </c>
    </row>
    <row r="127" spans="2:12" ht="12.75">
      <c r="B127" s="22">
        <v>220103</v>
      </c>
      <c r="C127" s="16" t="s">
        <v>55</v>
      </c>
      <c r="D127" s="18">
        <v>282000</v>
      </c>
      <c r="E127" s="18">
        <v>247792</v>
      </c>
      <c r="F127" s="19">
        <f t="shared" si="11"/>
        <v>0.8786950354609929</v>
      </c>
      <c r="G127" s="28"/>
      <c r="H127" s="18">
        <v>10912</v>
      </c>
      <c r="I127" s="18">
        <v>9232</v>
      </c>
      <c r="J127" s="19">
        <f t="shared" si="12"/>
        <v>0.8460410557184751</v>
      </c>
      <c r="K127" s="28"/>
      <c r="L127" s="19">
        <f t="shared" si="13"/>
        <v>-0.032653979742517825</v>
      </c>
    </row>
    <row r="128" spans="2:12" ht="12.75">
      <c r="B128" s="22">
        <v>380101</v>
      </c>
      <c r="C128" s="16" t="s">
        <v>80</v>
      </c>
      <c r="D128" s="18">
        <v>611616</v>
      </c>
      <c r="E128" s="18">
        <v>482784</v>
      </c>
      <c r="F128" s="19">
        <f t="shared" si="11"/>
        <v>0.7893580285669439</v>
      </c>
      <c r="G128" s="28"/>
      <c r="H128" s="18">
        <v>32160</v>
      </c>
      <c r="I128" s="18">
        <v>21984</v>
      </c>
      <c r="J128" s="19">
        <f t="shared" si="12"/>
        <v>0.6835820895522388</v>
      </c>
      <c r="K128" s="28"/>
      <c r="L128" s="19">
        <f t="shared" si="13"/>
        <v>-0.10577593901470517</v>
      </c>
    </row>
    <row r="129" spans="2:12" ht="12.75">
      <c r="B129" s="22">
        <v>500605</v>
      </c>
      <c r="C129" s="16" t="s">
        <v>122</v>
      </c>
      <c r="D129" s="18">
        <v>153200</v>
      </c>
      <c r="E129" s="18">
        <v>125744</v>
      </c>
      <c r="F129" s="19">
        <f t="shared" si="11"/>
        <v>0.8207832898172324</v>
      </c>
      <c r="G129" s="28"/>
      <c r="H129" s="18">
        <v>17376</v>
      </c>
      <c r="I129" s="18">
        <v>12912</v>
      </c>
      <c r="J129" s="19">
        <f t="shared" si="12"/>
        <v>0.7430939226519337</v>
      </c>
      <c r="K129" s="28"/>
      <c r="L129" s="19">
        <f t="shared" si="13"/>
        <v>-0.07768936716529862</v>
      </c>
    </row>
    <row r="130" spans="2:12" ht="12.75">
      <c r="B130" s="22">
        <v>400101</v>
      </c>
      <c r="C130" s="16" t="s">
        <v>82</v>
      </c>
      <c r="D130" s="18">
        <v>94976</v>
      </c>
      <c r="E130" s="18">
        <v>84784</v>
      </c>
      <c r="F130" s="19">
        <f t="shared" si="11"/>
        <v>0.8926886792452831</v>
      </c>
      <c r="G130" s="28"/>
      <c r="H130" s="18">
        <v>1248</v>
      </c>
      <c r="I130" s="18">
        <v>960</v>
      </c>
      <c r="J130" s="19">
        <f t="shared" si="12"/>
        <v>0.7692307692307693</v>
      </c>
      <c r="K130" s="28"/>
      <c r="L130" s="19">
        <f t="shared" si="13"/>
        <v>-0.12345791001451378</v>
      </c>
    </row>
    <row r="131" spans="2:12" ht="12.75">
      <c r="B131" s="23">
        <v>400801</v>
      </c>
      <c r="C131" s="17" t="s">
        <v>88</v>
      </c>
      <c r="D131" s="20">
        <v>607856</v>
      </c>
      <c r="E131" s="20">
        <v>457920</v>
      </c>
      <c r="F131" s="21">
        <f aca="true" t="shared" si="14" ref="F131:F150">E131/D131</f>
        <v>0.7533363164960122</v>
      </c>
      <c r="G131" s="28"/>
      <c r="H131" s="20">
        <v>23040</v>
      </c>
      <c r="I131" s="20">
        <v>17568</v>
      </c>
      <c r="J131" s="21">
        <f aca="true" t="shared" si="15" ref="J131:J150">I131/H131</f>
        <v>0.7625</v>
      </c>
      <c r="K131" s="28"/>
      <c r="L131" s="21">
        <f t="shared" si="13"/>
        <v>0.009163683503987774</v>
      </c>
    </row>
    <row r="132" spans="2:12" ht="12.75">
      <c r="B132" s="22">
        <v>260706</v>
      </c>
      <c r="C132" s="16" t="s">
        <v>69</v>
      </c>
      <c r="D132" s="18">
        <v>1724576</v>
      </c>
      <c r="E132" s="18">
        <v>1294896</v>
      </c>
      <c r="F132" s="19">
        <f t="shared" si="14"/>
        <v>0.7508489043103929</v>
      </c>
      <c r="G132" s="28"/>
      <c r="H132" s="18">
        <v>25600</v>
      </c>
      <c r="I132" s="18">
        <v>18656</v>
      </c>
      <c r="J132" s="19">
        <f t="shared" si="15"/>
        <v>0.72875</v>
      </c>
      <c r="K132" s="28"/>
      <c r="L132" s="19">
        <f t="shared" si="13"/>
        <v>-0.022098904310392853</v>
      </c>
    </row>
    <row r="133" spans="2:12" ht="12.75">
      <c r="B133" s="23">
        <v>500710</v>
      </c>
      <c r="C133" s="17" t="s">
        <v>128</v>
      </c>
      <c r="D133" s="20">
        <v>19776</v>
      </c>
      <c r="E133" s="20">
        <v>17664</v>
      </c>
      <c r="F133" s="21">
        <f t="shared" si="14"/>
        <v>0.8932038834951457</v>
      </c>
      <c r="G133" s="28"/>
      <c r="H133" s="20">
        <v>576</v>
      </c>
      <c r="I133" s="20">
        <v>576</v>
      </c>
      <c r="J133" s="21">
        <f t="shared" si="15"/>
        <v>1</v>
      </c>
      <c r="K133" s="28"/>
      <c r="L133" s="21">
        <f t="shared" si="13"/>
        <v>0.10679611650485432</v>
      </c>
    </row>
    <row r="134" spans="2:12" ht="12.75">
      <c r="B134" s="22">
        <v>420101</v>
      </c>
      <c r="C134" s="16" t="s">
        <v>90</v>
      </c>
      <c r="D134" s="18">
        <v>2054848</v>
      </c>
      <c r="E134" s="18">
        <v>1689408</v>
      </c>
      <c r="F134" s="19">
        <f t="shared" si="14"/>
        <v>0.8221571619895973</v>
      </c>
      <c r="G134" s="28"/>
      <c r="H134" s="18">
        <v>72304</v>
      </c>
      <c r="I134" s="18">
        <v>58768</v>
      </c>
      <c r="J134" s="19">
        <f t="shared" si="15"/>
        <v>0.8127904403629121</v>
      </c>
      <c r="K134" s="28"/>
      <c r="L134" s="19">
        <f t="shared" si="13"/>
        <v>-0.00936672162668517</v>
      </c>
    </row>
    <row r="135" spans="2:12" ht="12.75">
      <c r="B135" s="23">
        <v>150702</v>
      </c>
      <c r="C135" s="17" t="s">
        <v>36</v>
      </c>
      <c r="D135" s="20">
        <v>14464</v>
      </c>
      <c r="E135" s="20">
        <v>13408</v>
      </c>
      <c r="F135" s="21">
        <f t="shared" si="14"/>
        <v>0.9269911504424779</v>
      </c>
      <c r="G135" s="28"/>
      <c r="H135" s="20">
        <v>960</v>
      </c>
      <c r="I135" s="20">
        <v>912</v>
      </c>
      <c r="J135" s="21">
        <f t="shared" si="15"/>
        <v>0.95</v>
      </c>
      <c r="K135" s="28"/>
      <c r="L135" s="21">
        <f t="shared" si="13"/>
        <v>0.023008849557522026</v>
      </c>
    </row>
    <row r="136" spans="2:12" ht="12.75">
      <c r="B136" s="23">
        <v>320108</v>
      </c>
      <c r="C136" s="17" t="s">
        <v>76</v>
      </c>
      <c r="D136" s="20">
        <v>4301619</v>
      </c>
      <c r="E136" s="20">
        <v>3617160</v>
      </c>
      <c r="F136" s="21">
        <f t="shared" si="14"/>
        <v>0.840883397623081</v>
      </c>
      <c r="G136" s="28"/>
      <c r="H136" s="20">
        <v>88544</v>
      </c>
      <c r="I136" s="20">
        <v>78416</v>
      </c>
      <c r="J136" s="21">
        <f t="shared" si="15"/>
        <v>0.8856161908203831</v>
      </c>
      <c r="K136" s="28"/>
      <c r="L136" s="21">
        <f t="shared" si="13"/>
        <v>0.04473279319730217</v>
      </c>
    </row>
    <row r="137" spans="2:12" ht="12.75">
      <c r="B137" s="23">
        <v>521501</v>
      </c>
      <c r="C137" s="17" t="s">
        <v>166</v>
      </c>
      <c r="D137" s="20">
        <v>180336</v>
      </c>
      <c r="E137" s="20">
        <v>155286</v>
      </c>
      <c r="F137" s="21">
        <f t="shared" si="14"/>
        <v>0.8610926270960872</v>
      </c>
      <c r="G137" s="28"/>
      <c r="H137" s="20">
        <v>6288</v>
      </c>
      <c r="I137" s="20">
        <v>6048</v>
      </c>
      <c r="J137" s="21">
        <f t="shared" si="15"/>
        <v>0.9618320610687023</v>
      </c>
      <c r="K137" s="28"/>
      <c r="L137" s="21">
        <f t="shared" si="13"/>
        <v>0.10073943397261509</v>
      </c>
    </row>
    <row r="138" spans="2:12" ht="12.75">
      <c r="B138" s="22">
        <v>380201</v>
      </c>
      <c r="C138" s="16" t="s">
        <v>81</v>
      </c>
      <c r="D138" s="18">
        <v>106128</v>
      </c>
      <c r="E138" s="18">
        <v>86400</v>
      </c>
      <c r="F138" s="19">
        <f t="shared" si="14"/>
        <v>0.8141112618724559</v>
      </c>
      <c r="G138" s="28"/>
      <c r="H138" s="18">
        <v>5472</v>
      </c>
      <c r="I138" s="18">
        <v>3648</v>
      </c>
      <c r="J138" s="19">
        <f t="shared" si="15"/>
        <v>0.6666666666666666</v>
      </c>
      <c r="K138" s="28"/>
      <c r="L138" s="19">
        <f aca="true" t="shared" si="16" ref="L138:L150">+J138-F138</f>
        <v>-0.14744459520578923</v>
      </c>
    </row>
    <row r="139" spans="2:12" ht="12.75">
      <c r="B139" s="23">
        <v>510908</v>
      </c>
      <c r="C139" s="17" t="s">
        <v>143</v>
      </c>
      <c r="D139" s="20">
        <v>202046</v>
      </c>
      <c r="E139" s="20">
        <v>184274</v>
      </c>
      <c r="F139" s="21">
        <f t="shared" si="14"/>
        <v>0.912039832513388</v>
      </c>
      <c r="G139" s="28"/>
      <c r="H139" s="20">
        <v>15296</v>
      </c>
      <c r="I139" s="20">
        <v>14784</v>
      </c>
      <c r="J139" s="21">
        <f t="shared" si="15"/>
        <v>0.9665271966527197</v>
      </c>
      <c r="K139" s="28"/>
      <c r="L139" s="21">
        <f t="shared" si="16"/>
        <v>0.05448736413933164</v>
      </c>
    </row>
    <row r="140" spans="2:12" ht="12.75">
      <c r="B140" s="23">
        <v>160402</v>
      </c>
      <c r="C140" s="17" t="s">
        <v>40</v>
      </c>
      <c r="D140" s="20">
        <v>3216</v>
      </c>
      <c r="E140" s="20">
        <v>2288</v>
      </c>
      <c r="F140" s="21">
        <f t="shared" si="14"/>
        <v>0.7114427860696517</v>
      </c>
      <c r="G140" s="28"/>
      <c r="H140" s="20">
        <v>960</v>
      </c>
      <c r="I140" s="20">
        <v>880</v>
      </c>
      <c r="J140" s="21">
        <f t="shared" si="15"/>
        <v>0.9166666666666666</v>
      </c>
      <c r="K140" s="28"/>
      <c r="L140" s="21">
        <f t="shared" si="16"/>
        <v>0.2052238805970149</v>
      </c>
    </row>
    <row r="141" spans="2:12" ht="12.75">
      <c r="B141" s="22">
        <v>500709</v>
      </c>
      <c r="C141" s="16" t="s">
        <v>127</v>
      </c>
      <c r="D141" s="18">
        <v>44224</v>
      </c>
      <c r="E141" s="18">
        <v>38336</v>
      </c>
      <c r="F141" s="19">
        <f t="shared" si="14"/>
        <v>0.8668596237337193</v>
      </c>
      <c r="G141" s="28"/>
      <c r="H141" s="18">
        <v>2784</v>
      </c>
      <c r="I141" s="18">
        <v>2112</v>
      </c>
      <c r="J141" s="19">
        <f t="shared" si="15"/>
        <v>0.7586206896551724</v>
      </c>
      <c r="K141" s="28"/>
      <c r="L141" s="19">
        <f t="shared" si="16"/>
        <v>-0.1082389340785469</v>
      </c>
    </row>
    <row r="142" spans="2:12" ht="12.75">
      <c r="B142" s="22">
        <v>510205</v>
      </c>
      <c r="C142" s="16" t="s">
        <v>138</v>
      </c>
      <c r="D142" s="18">
        <v>190080</v>
      </c>
      <c r="E142" s="18">
        <v>167184</v>
      </c>
      <c r="F142" s="19">
        <f t="shared" si="14"/>
        <v>0.8795454545454545</v>
      </c>
      <c r="G142" s="28"/>
      <c r="H142" s="18">
        <v>14352</v>
      </c>
      <c r="I142" s="18">
        <v>10336</v>
      </c>
      <c r="J142" s="19">
        <f t="shared" si="15"/>
        <v>0.7201783723522854</v>
      </c>
      <c r="K142" s="28"/>
      <c r="L142" s="19">
        <f t="shared" si="16"/>
        <v>-0.15936708219316909</v>
      </c>
    </row>
    <row r="143" spans="2:12" ht="12.75">
      <c r="B143" s="22">
        <v>421601</v>
      </c>
      <c r="C143" s="16" t="s">
        <v>92</v>
      </c>
      <c r="D143" s="18">
        <v>31200</v>
      </c>
      <c r="E143" s="18">
        <v>25872</v>
      </c>
      <c r="F143" s="19">
        <f t="shared" si="14"/>
        <v>0.8292307692307692</v>
      </c>
      <c r="G143" s="28"/>
      <c r="H143" s="18">
        <v>960</v>
      </c>
      <c r="I143" s="18">
        <v>576</v>
      </c>
      <c r="J143" s="19">
        <f t="shared" si="15"/>
        <v>0.6</v>
      </c>
      <c r="K143" s="28"/>
      <c r="L143" s="19">
        <f t="shared" si="16"/>
        <v>-0.22923076923076924</v>
      </c>
    </row>
    <row r="144" spans="2:12" ht="12.75">
      <c r="B144" s="22">
        <v>440701</v>
      </c>
      <c r="C144" s="16" t="s">
        <v>97</v>
      </c>
      <c r="D144" s="18">
        <v>75056</v>
      </c>
      <c r="E144" s="18">
        <v>65488</v>
      </c>
      <c r="F144" s="19">
        <f t="shared" si="14"/>
        <v>0.8725218503517373</v>
      </c>
      <c r="G144" s="28"/>
      <c r="H144" s="18">
        <v>864</v>
      </c>
      <c r="I144" s="18">
        <v>720</v>
      </c>
      <c r="J144" s="19">
        <f t="shared" si="15"/>
        <v>0.8333333333333334</v>
      </c>
      <c r="K144" s="28"/>
      <c r="L144" s="19">
        <f t="shared" si="16"/>
        <v>-0.03918851701840398</v>
      </c>
    </row>
    <row r="145" spans="2:12" ht="12.75">
      <c r="B145" s="22">
        <v>451101</v>
      </c>
      <c r="C145" s="16" t="s">
        <v>106</v>
      </c>
      <c r="D145" s="18">
        <v>1467648</v>
      </c>
      <c r="E145" s="18">
        <v>1211712</v>
      </c>
      <c r="F145" s="19">
        <f t="shared" si="14"/>
        <v>0.8256148613291471</v>
      </c>
      <c r="G145" s="28"/>
      <c r="H145" s="18">
        <v>50784</v>
      </c>
      <c r="I145" s="18">
        <v>40416</v>
      </c>
      <c r="J145" s="19">
        <f t="shared" si="15"/>
        <v>0.7958412098298677</v>
      </c>
      <c r="K145" s="28"/>
      <c r="L145" s="19">
        <f t="shared" si="16"/>
        <v>-0.029773651499279352</v>
      </c>
    </row>
    <row r="146" spans="2:12" ht="12.75">
      <c r="B146" s="22">
        <v>160905</v>
      </c>
      <c r="C146" s="16" t="s">
        <v>44</v>
      </c>
      <c r="D146" s="18">
        <v>1324752</v>
      </c>
      <c r="E146" s="18">
        <v>1043168</v>
      </c>
      <c r="F146" s="19">
        <f t="shared" si="14"/>
        <v>0.7874439895165284</v>
      </c>
      <c r="G146" s="28"/>
      <c r="H146" s="18">
        <v>33952</v>
      </c>
      <c r="I146" s="18">
        <v>23984</v>
      </c>
      <c r="J146" s="19">
        <f t="shared" si="15"/>
        <v>0.7064090480678605</v>
      </c>
      <c r="K146" s="28"/>
      <c r="L146" s="19">
        <f t="shared" si="16"/>
        <v>-0.08103494144866785</v>
      </c>
    </row>
    <row r="147" spans="2:12" ht="12.75">
      <c r="B147" s="22">
        <v>231001</v>
      </c>
      <c r="C147" s="16" t="s">
        <v>61</v>
      </c>
      <c r="D147" s="18">
        <v>2080208</v>
      </c>
      <c r="E147" s="18">
        <v>1767664</v>
      </c>
      <c r="F147" s="19">
        <f t="shared" si="14"/>
        <v>0.8497534861898426</v>
      </c>
      <c r="G147" s="28"/>
      <c r="H147" s="18">
        <v>48624</v>
      </c>
      <c r="I147" s="18">
        <v>39936</v>
      </c>
      <c r="J147" s="19">
        <f t="shared" si="15"/>
        <v>0.8213228035538006</v>
      </c>
      <c r="K147" s="28"/>
      <c r="L147" s="19">
        <f t="shared" si="16"/>
        <v>-0.028430682636041982</v>
      </c>
    </row>
    <row r="148" spans="2:12" ht="12.75">
      <c r="B148" s="22">
        <v>360108</v>
      </c>
      <c r="C148" s="16" t="s">
        <v>78</v>
      </c>
      <c r="D148" s="18">
        <v>1868432</v>
      </c>
      <c r="E148" s="18">
        <v>1566096</v>
      </c>
      <c r="F148" s="19">
        <f t="shared" si="14"/>
        <v>0.8381873142827783</v>
      </c>
      <c r="G148" s="28"/>
      <c r="H148" s="18">
        <v>59088</v>
      </c>
      <c r="I148" s="18">
        <v>45984</v>
      </c>
      <c r="J148" s="19">
        <f t="shared" si="15"/>
        <v>0.7782290820471162</v>
      </c>
      <c r="K148" s="28"/>
      <c r="L148" s="19">
        <f t="shared" si="16"/>
        <v>-0.0599582322356621</v>
      </c>
    </row>
    <row r="149" spans="2:12" ht="12.75">
      <c r="B149" s="22">
        <v>510909</v>
      </c>
      <c r="C149" s="16" t="s">
        <v>144</v>
      </c>
      <c r="D149" s="18">
        <v>158160</v>
      </c>
      <c r="E149" s="18">
        <v>145008</v>
      </c>
      <c r="F149" s="19">
        <f t="shared" si="14"/>
        <v>0.9168437025796662</v>
      </c>
      <c r="G149" s="28"/>
      <c r="H149" s="18">
        <v>5472</v>
      </c>
      <c r="I149" s="18">
        <v>4320</v>
      </c>
      <c r="J149" s="19">
        <f t="shared" si="15"/>
        <v>0.7894736842105263</v>
      </c>
      <c r="K149" s="28"/>
      <c r="L149" s="19">
        <f t="shared" si="16"/>
        <v>-0.12737001836913986</v>
      </c>
    </row>
    <row r="150" spans="2:12" ht="12.75">
      <c r="B150" s="30">
        <v>500502</v>
      </c>
      <c r="C150" s="31" t="s">
        <v>117</v>
      </c>
      <c r="D150" s="32">
        <v>37616</v>
      </c>
      <c r="E150" s="32">
        <v>33232</v>
      </c>
      <c r="F150" s="33">
        <f t="shared" si="14"/>
        <v>0.8834538494257763</v>
      </c>
      <c r="G150" s="29"/>
      <c r="H150" s="32">
        <v>2400</v>
      </c>
      <c r="I150" s="32">
        <v>2000</v>
      </c>
      <c r="J150" s="33">
        <f t="shared" si="15"/>
        <v>0.8333333333333334</v>
      </c>
      <c r="K150" s="29"/>
      <c r="L150" s="33">
        <f t="shared" si="16"/>
        <v>-0.050120516092442946</v>
      </c>
    </row>
    <row r="152" ht="12.75">
      <c r="B152" t="s">
        <v>177</v>
      </c>
    </row>
    <row r="153" ht="12.75">
      <c r="B153"/>
    </row>
    <row r="154" ht="14.25">
      <c r="B154" s="49" t="s">
        <v>196</v>
      </c>
    </row>
    <row r="155" ht="12.75">
      <c r="B155"/>
    </row>
    <row r="156" spans="2:12" ht="12.75">
      <c r="B156" s="16" t="s">
        <v>174</v>
      </c>
      <c r="C156" s="16"/>
      <c r="D156" s="18"/>
      <c r="E156" s="18"/>
      <c r="F156" s="19"/>
      <c r="G156" s="16"/>
      <c r="H156" s="18"/>
      <c r="I156" s="18"/>
      <c r="J156" s="19"/>
      <c r="K156" s="16"/>
      <c r="L156" s="19"/>
    </row>
    <row r="157" spans="2:12" ht="12.75">
      <c r="B157" s="17" t="s">
        <v>175</v>
      </c>
      <c r="C157" s="17"/>
      <c r="D157" s="20"/>
      <c r="E157" s="20"/>
      <c r="F157" s="21"/>
      <c r="G157" s="17"/>
      <c r="H157" s="20"/>
      <c r="I157" s="20"/>
      <c r="J157" s="21"/>
      <c r="K157" s="17"/>
      <c r="L157" s="21"/>
    </row>
    <row r="158" spans="2:12" ht="12.75">
      <c r="B158" s="86" t="s">
        <v>191</v>
      </c>
      <c r="C158" s="87"/>
      <c r="D158" s="87"/>
      <c r="E158" s="87"/>
      <c r="F158" s="87"/>
      <c r="G158" s="87"/>
      <c r="H158" s="87"/>
      <c r="I158" s="87"/>
      <c r="J158" s="87"/>
      <c r="K158" s="87"/>
      <c r="L158" s="88"/>
    </row>
  </sheetData>
  <mergeCells count="9">
    <mergeCell ref="B158:L158"/>
    <mergeCell ref="B1:L1"/>
    <mergeCell ref="B2:L2"/>
    <mergeCell ref="B3:L3"/>
    <mergeCell ref="H5:J5"/>
    <mergeCell ref="D5:F5"/>
    <mergeCell ref="H10:H11"/>
    <mergeCell ref="I10:I11"/>
    <mergeCell ref="J10:J11"/>
  </mergeCells>
  <printOptions horizontalCentered="1"/>
  <pageMargins left="0.75" right="0.75" top="1" bottom="1" header="0.5" footer="0.5"/>
  <pageSetup horizontalDpi="600" verticalDpi="600" orientation="landscape" r:id="rId1"/>
  <headerFooter alignWithMargins="0">
    <oddFooter>&amp;CCCCCD IRO tkm; 9/9/2004; Page &amp;P of &amp;N
h:\Projects\Retention Comparisons\Fall 2000-2003 CCCCD-Texas Israel.xls</oddFooter>
  </headerFooter>
</worksheet>
</file>

<file path=xl/worksheets/sheet7.xml><?xml version="1.0" encoding="utf-8"?>
<worksheet xmlns="http://schemas.openxmlformats.org/spreadsheetml/2006/main" xmlns:r="http://schemas.openxmlformats.org/officeDocument/2006/relationships">
  <dimension ref="B1:L162"/>
  <sheetViews>
    <sheetView workbookViewId="0" topLeftCell="A139">
      <selection activeCell="A139" sqref="A139"/>
    </sheetView>
  </sheetViews>
  <sheetFormatPr defaultColWidth="9.140625" defaultRowHeight="12.75"/>
  <cols>
    <col min="1" max="1" width="1.7109375" style="0" customWidth="1"/>
    <col min="2" max="2" width="8.7109375" style="13" customWidth="1"/>
    <col min="3" max="3" width="32.7109375" style="0" customWidth="1"/>
    <col min="4" max="5" width="10.7109375" style="11" customWidth="1"/>
    <col min="6" max="6" width="8.7109375" style="2" customWidth="1"/>
    <col min="7" max="7" width="1.7109375" style="0" customWidth="1"/>
    <col min="8" max="9" width="10.7109375" style="11" customWidth="1"/>
    <col min="10" max="10" width="8.7109375" style="2" customWidth="1"/>
    <col min="11" max="11" width="1.7109375" style="0" customWidth="1"/>
    <col min="12" max="12" width="10.7109375" style="2" customWidth="1"/>
    <col min="13" max="15" width="1.7109375" style="0" customWidth="1"/>
    <col min="16" max="16" width="9.140625" style="13" customWidth="1"/>
  </cols>
  <sheetData>
    <row r="1" spans="2:12" ht="12.75">
      <c r="B1" s="89" t="s">
        <v>180</v>
      </c>
      <c r="C1" s="89"/>
      <c r="D1" s="89"/>
      <c r="E1" s="89"/>
      <c r="F1" s="89"/>
      <c r="G1" s="89"/>
      <c r="H1" s="89"/>
      <c r="I1" s="89"/>
      <c r="J1" s="89"/>
      <c r="K1" s="89"/>
      <c r="L1" s="89"/>
    </row>
    <row r="2" spans="2:12" ht="12.75">
      <c r="B2" s="89" t="s">
        <v>0</v>
      </c>
      <c r="C2" s="89"/>
      <c r="D2" s="89"/>
      <c r="E2" s="89"/>
      <c r="F2" s="89"/>
      <c r="G2" s="89"/>
      <c r="H2" s="89"/>
      <c r="I2" s="89"/>
      <c r="J2" s="89"/>
      <c r="K2" s="89"/>
      <c r="L2" s="89"/>
    </row>
    <row r="3" spans="2:12" ht="12.75">
      <c r="B3" s="89" t="s">
        <v>167</v>
      </c>
      <c r="C3" s="89"/>
      <c r="D3" s="89"/>
      <c r="E3" s="89"/>
      <c r="F3" s="89"/>
      <c r="G3" s="89"/>
      <c r="H3" s="89"/>
      <c r="I3" s="89"/>
      <c r="J3" s="89"/>
      <c r="K3" s="89"/>
      <c r="L3" s="89"/>
    </row>
    <row r="4" spans="2:12" ht="12.75">
      <c r="B4" s="13" t="s">
        <v>2</v>
      </c>
      <c r="D4" s="8"/>
      <c r="E4" s="8"/>
      <c r="F4" s="1"/>
      <c r="L4" s="1"/>
    </row>
    <row r="5" spans="4:12" ht="14.25">
      <c r="D5" s="95" t="s">
        <v>193</v>
      </c>
      <c r="E5" s="90"/>
      <c r="F5" s="90"/>
      <c r="H5" s="95" t="s">
        <v>194</v>
      </c>
      <c r="I5" s="90"/>
      <c r="J5" s="90"/>
      <c r="L5" s="1" t="s">
        <v>3</v>
      </c>
    </row>
    <row r="6" spans="4:12" ht="12.75">
      <c r="D6" s="8"/>
      <c r="E6" s="8" t="s">
        <v>4</v>
      </c>
      <c r="F6" s="1" t="s">
        <v>5</v>
      </c>
      <c r="H6" s="8"/>
      <c r="I6" s="8" t="s">
        <v>4</v>
      </c>
      <c r="J6" s="1" t="s">
        <v>5</v>
      </c>
      <c r="L6" s="1" t="s">
        <v>6</v>
      </c>
    </row>
    <row r="7" spans="4:12" ht="12.75">
      <c r="D7" s="8" t="s">
        <v>7</v>
      </c>
      <c r="E7" s="8" t="s">
        <v>8</v>
      </c>
      <c r="F7" s="1" t="s">
        <v>172</v>
      </c>
      <c r="H7" s="8" t="s">
        <v>7</v>
      </c>
      <c r="I7" s="8" t="s">
        <v>8</v>
      </c>
      <c r="J7" s="1" t="s">
        <v>172</v>
      </c>
      <c r="L7" s="1" t="s">
        <v>9</v>
      </c>
    </row>
    <row r="8" spans="2:12" ht="12.75">
      <c r="B8" s="14" t="s">
        <v>10</v>
      </c>
      <c r="C8" s="3" t="s">
        <v>11</v>
      </c>
      <c r="D8" s="9" t="s">
        <v>12</v>
      </c>
      <c r="E8" s="9" t="s">
        <v>12</v>
      </c>
      <c r="F8" s="4" t="s">
        <v>13</v>
      </c>
      <c r="G8" s="3"/>
      <c r="H8" s="9" t="s">
        <v>12</v>
      </c>
      <c r="I8" s="9" t="s">
        <v>12</v>
      </c>
      <c r="J8" s="4" t="s">
        <v>13</v>
      </c>
      <c r="K8" s="3"/>
      <c r="L8" s="4" t="s">
        <v>14</v>
      </c>
    </row>
    <row r="9" spans="2:12" ht="3" customHeight="1">
      <c r="B9" s="15"/>
      <c r="C9" s="5"/>
      <c r="D9" s="10"/>
      <c r="E9" s="10"/>
      <c r="F9" s="6"/>
      <c r="G9" s="5"/>
      <c r="H9" s="12"/>
      <c r="I9" s="12"/>
      <c r="J9" s="7"/>
      <c r="K9" s="5"/>
      <c r="L9" s="6"/>
    </row>
    <row r="10" spans="2:12" ht="12.75" customHeight="1">
      <c r="B10" s="56" t="s">
        <v>173</v>
      </c>
      <c r="C10" s="57"/>
      <c r="D10" s="58">
        <v>92425303</v>
      </c>
      <c r="E10" s="58">
        <v>77602150</v>
      </c>
      <c r="F10" s="59">
        <f>E10/D10</f>
        <v>0.8396201849616873</v>
      </c>
      <c r="G10" s="60"/>
      <c r="H10" s="91">
        <v>2730304</v>
      </c>
      <c r="I10" s="91">
        <v>2173232</v>
      </c>
      <c r="J10" s="93">
        <f>I10/H10</f>
        <v>0.7959670424978318</v>
      </c>
      <c r="K10" s="60"/>
      <c r="L10" s="59">
        <f aca="true" t="shared" si="0" ref="L10:L41">+J10-F10</f>
        <v>-0.04365314246385554</v>
      </c>
    </row>
    <row r="11" spans="2:12" ht="12.75" customHeight="1">
      <c r="B11" s="31" t="s">
        <v>197</v>
      </c>
      <c r="C11" s="31"/>
      <c r="D11" s="55">
        <f>SUM(D12:D154)</f>
        <v>80977530</v>
      </c>
      <c r="E11" s="55">
        <f>SUM(E12:E154)</f>
        <v>67260187</v>
      </c>
      <c r="F11" s="33">
        <f>E11/D11</f>
        <v>0.8306030944633653</v>
      </c>
      <c r="G11" s="29"/>
      <c r="H11" s="92"/>
      <c r="I11" s="92"/>
      <c r="J11" s="94"/>
      <c r="K11" s="29"/>
      <c r="L11" s="33">
        <f>+J10-F11</f>
        <v>-0.03463605196553354</v>
      </c>
    </row>
    <row r="12" spans="2:12" ht="12.75">
      <c r="B12" s="22">
        <v>520301</v>
      </c>
      <c r="C12" s="16" t="s">
        <v>149</v>
      </c>
      <c r="D12" s="18">
        <v>1185440</v>
      </c>
      <c r="E12" s="18">
        <v>894448</v>
      </c>
      <c r="F12" s="19">
        <f aca="true" t="shared" si="1" ref="F12:F24">E12/D12</f>
        <v>0.7545282764205696</v>
      </c>
      <c r="G12" s="28"/>
      <c r="H12" s="18">
        <v>39296</v>
      </c>
      <c r="I12" s="18">
        <v>22656</v>
      </c>
      <c r="J12" s="19">
        <f aca="true" t="shared" si="2" ref="J12:J24">I12/H12</f>
        <v>0.5765472312703583</v>
      </c>
      <c r="K12" s="28"/>
      <c r="L12" s="19">
        <f t="shared" si="0"/>
        <v>-0.1779810451502113</v>
      </c>
    </row>
    <row r="13" spans="2:12" ht="12.75">
      <c r="B13" s="23">
        <v>520302</v>
      </c>
      <c r="C13" s="17" t="s">
        <v>150</v>
      </c>
      <c r="D13" s="20">
        <v>286818</v>
      </c>
      <c r="E13" s="20">
        <v>237778</v>
      </c>
      <c r="F13" s="21">
        <f t="shared" si="1"/>
        <v>0.8290204938323257</v>
      </c>
      <c r="G13" s="28"/>
      <c r="H13" s="20">
        <v>1536</v>
      </c>
      <c r="I13" s="20">
        <v>1344</v>
      </c>
      <c r="J13" s="21">
        <f t="shared" si="2"/>
        <v>0.875</v>
      </c>
      <c r="K13" s="28"/>
      <c r="L13" s="21">
        <f t="shared" si="0"/>
        <v>0.04597950616767432</v>
      </c>
    </row>
    <row r="14" spans="2:12" ht="12.75">
      <c r="B14" s="23">
        <v>500503</v>
      </c>
      <c r="C14" s="17" t="s">
        <v>118</v>
      </c>
      <c r="D14" s="20">
        <v>122064</v>
      </c>
      <c r="E14" s="20">
        <v>102656</v>
      </c>
      <c r="F14" s="21">
        <f t="shared" si="1"/>
        <v>0.8410014418665618</v>
      </c>
      <c r="G14" s="28"/>
      <c r="H14" s="20">
        <v>7920</v>
      </c>
      <c r="I14" s="20">
        <v>7040</v>
      </c>
      <c r="J14" s="21">
        <f t="shared" si="2"/>
        <v>0.8888888888888888</v>
      </c>
      <c r="K14" s="28"/>
      <c r="L14" s="21">
        <f t="shared" si="0"/>
        <v>0.047887447022327057</v>
      </c>
    </row>
    <row r="15" spans="2:12" ht="12.75">
      <c r="B15" s="23">
        <v>520401</v>
      </c>
      <c r="C15" s="17" t="s">
        <v>151</v>
      </c>
      <c r="D15" s="20">
        <v>203072</v>
      </c>
      <c r="E15" s="20">
        <v>181920</v>
      </c>
      <c r="F15" s="21">
        <f t="shared" si="1"/>
        <v>0.8958398991490703</v>
      </c>
      <c r="G15" s="28"/>
      <c r="H15" s="20">
        <v>1216</v>
      </c>
      <c r="I15" s="20">
        <v>1216</v>
      </c>
      <c r="J15" s="21">
        <f t="shared" si="2"/>
        <v>1</v>
      </c>
      <c r="K15" s="28"/>
      <c r="L15" s="21">
        <f t="shared" si="0"/>
        <v>0.10416010085092975</v>
      </c>
    </row>
    <row r="16" spans="2:12" ht="12.75">
      <c r="B16" s="22">
        <v>450802</v>
      </c>
      <c r="C16" s="16" t="s">
        <v>104</v>
      </c>
      <c r="D16" s="18">
        <v>4530960</v>
      </c>
      <c r="E16" s="18">
        <v>3678384</v>
      </c>
      <c r="F16" s="19">
        <f t="shared" si="1"/>
        <v>0.8118332538799724</v>
      </c>
      <c r="G16" s="28"/>
      <c r="H16" s="18">
        <v>166272</v>
      </c>
      <c r="I16" s="18">
        <v>129504</v>
      </c>
      <c r="J16" s="19">
        <f t="shared" si="2"/>
        <v>0.7788683602771362</v>
      </c>
      <c r="K16" s="28"/>
      <c r="L16" s="19">
        <f t="shared" si="0"/>
        <v>-0.032964893602836165</v>
      </c>
    </row>
    <row r="17" spans="2:12" ht="12.75">
      <c r="B17" s="22">
        <v>451002</v>
      </c>
      <c r="C17" s="16" t="s">
        <v>105</v>
      </c>
      <c r="D17" s="18">
        <v>3655200</v>
      </c>
      <c r="E17" s="18">
        <v>3079200</v>
      </c>
      <c r="F17" s="19">
        <f t="shared" si="1"/>
        <v>0.8424162836506894</v>
      </c>
      <c r="G17" s="28"/>
      <c r="H17" s="18">
        <v>144720</v>
      </c>
      <c r="I17" s="18">
        <v>112416</v>
      </c>
      <c r="J17" s="19">
        <f t="shared" si="2"/>
        <v>0.7767827529021559</v>
      </c>
      <c r="K17" s="28"/>
      <c r="L17" s="19">
        <f t="shared" si="0"/>
        <v>-0.06563353074853351</v>
      </c>
    </row>
    <row r="18" spans="2:12" ht="12.75">
      <c r="B18" s="23">
        <v>230701</v>
      </c>
      <c r="C18" s="17" t="s">
        <v>59</v>
      </c>
      <c r="D18" s="20">
        <v>347136</v>
      </c>
      <c r="E18" s="20">
        <v>281136</v>
      </c>
      <c r="F18" s="21">
        <f t="shared" si="1"/>
        <v>0.8098727876106194</v>
      </c>
      <c r="G18" s="28"/>
      <c r="H18" s="20">
        <v>6864</v>
      </c>
      <c r="I18" s="20">
        <v>5664</v>
      </c>
      <c r="J18" s="21">
        <f t="shared" si="2"/>
        <v>0.8251748251748252</v>
      </c>
      <c r="K18" s="28"/>
      <c r="L18" s="21">
        <f t="shared" si="0"/>
        <v>0.015302037564205784</v>
      </c>
    </row>
    <row r="19" spans="2:12" ht="12.75">
      <c r="B19" s="22">
        <v>450201</v>
      </c>
      <c r="C19" s="16" t="s">
        <v>99</v>
      </c>
      <c r="D19" s="18">
        <v>100560</v>
      </c>
      <c r="E19" s="18">
        <v>83088</v>
      </c>
      <c r="F19" s="19">
        <f t="shared" si="1"/>
        <v>0.8262529832935561</v>
      </c>
      <c r="G19" s="28"/>
      <c r="H19" s="18">
        <v>4704</v>
      </c>
      <c r="I19" s="18">
        <v>3504</v>
      </c>
      <c r="J19" s="19">
        <f t="shared" si="2"/>
        <v>0.7448979591836735</v>
      </c>
      <c r="K19" s="28"/>
      <c r="L19" s="19">
        <f t="shared" si="0"/>
        <v>-0.0813550241098826</v>
      </c>
    </row>
    <row r="20" spans="2:12" ht="12.75">
      <c r="B20" s="22">
        <v>270301</v>
      </c>
      <c r="C20" s="16" t="s">
        <v>71</v>
      </c>
      <c r="D20" s="18">
        <v>621744</v>
      </c>
      <c r="E20" s="18">
        <v>469792</v>
      </c>
      <c r="F20" s="19">
        <f t="shared" si="1"/>
        <v>0.7556035924753597</v>
      </c>
      <c r="G20" s="28"/>
      <c r="H20" s="18">
        <v>960</v>
      </c>
      <c r="I20" s="18">
        <v>528</v>
      </c>
      <c r="J20" s="19">
        <f t="shared" si="2"/>
        <v>0.55</v>
      </c>
      <c r="K20" s="28"/>
      <c r="L20" s="19">
        <f t="shared" si="0"/>
        <v>-0.20560359247535964</v>
      </c>
    </row>
    <row r="21" spans="2:12" ht="12.75">
      <c r="B21" s="23">
        <v>480102</v>
      </c>
      <c r="C21" s="17" t="s">
        <v>108</v>
      </c>
      <c r="D21" s="20">
        <v>95184</v>
      </c>
      <c r="E21" s="20">
        <v>83184</v>
      </c>
      <c r="F21" s="21">
        <f t="shared" si="1"/>
        <v>0.8739283913262733</v>
      </c>
      <c r="G21" s="28"/>
      <c r="H21" s="20">
        <v>512</v>
      </c>
      <c r="I21" s="20">
        <v>512</v>
      </c>
      <c r="J21" s="21">
        <f t="shared" si="2"/>
        <v>1</v>
      </c>
      <c r="K21" s="28"/>
      <c r="L21" s="21">
        <f t="shared" si="0"/>
        <v>0.1260716086737267</v>
      </c>
    </row>
    <row r="22" spans="2:12" ht="12.75">
      <c r="B22" s="23">
        <v>500703</v>
      </c>
      <c r="C22" s="17" t="s">
        <v>124</v>
      </c>
      <c r="D22" s="20">
        <v>938496</v>
      </c>
      <c r="E22" s="20">
        <v>797680</v>
      </c>
      <c r="F22" s="21">
        <f t="shared" si="1"/>
        <v>0.8499556737588653</v>
      </c>
      <c r="G22" s="28"/>
      <c r="H22" s="20">
        <v>39440</v>
      </c>
      <c r="I22" s="20">
        <v>34032</v>
      </c>
      <c r="J22" s="21">
        <f t="shared" si="2"/>
        <v>0.8628803245436105</v>
      </c>
      <c r="K22" s="28"/>
      <c r="L22" s="21">
        <f t="shared" si="0"/>
        <v>0.01292465078474525</v>
      </c>
    </row>
    <row r="23" spans="2:12" ht="12.75">
      <c r="B23" s="22">
        <v>500701</v>
      </c>
      <c r="C23" s="16" t="s">
        <v>123</v>
      </c>
      <c r="D23" s="18">
        <v>9584</v>
      </c>
      <c r="E23" s="18">
        <v>8592</v>
      </c>
      <c r="F23" s="19">
        <f t="shared" si="1"/>
        <v>0.8964941569282137</v>
      </c>
      <c r="G23" s="28"/>
      <c r="H23" s="18">
        <v>1056</v>
      </c>
      <c r="I23" s="18">
        <v>672</v>
      </c>
      <c r="J23" s="19">
        <f t="shared" si="2"/>
        <v>0.6363636363636364</v>
      </c>
      <c r="K23" s="28"/>
      <c r="L23" s="19">
        <f t="shared" si="0"/>
        <v>-0.2601305205645773</v>
      </c>
    </row>
    <row r="24" spans="2:12" ht="12.75">
      <c r="B24" s="22">
        <v>400201</v>
      </c>
      <c r="C24" s="16" t="s">
        <v>83</v>
      </c>
      <c r="D24" s="18">
        <v>197024</v>
      </c>
      <c r="E24" s="18">
        <v>161264</v>
      </c>
      <c r="F24" s="19">
        <f t="shared" si="1"/>
        <v>0.8184992691245736</v>
      </c>
      <c r="G24" s="28"/>
      <c r="H24" s="18">
        <v>5088</v>
      </c>
      <c r="I24" s="18">
        <v>4128</v>
      </c>
      <c r="J24" s="19">
        <f t="shared" si="2"/>
        <v>0.8113207547169812</v>
      </c>
      <c r="K24" s="28"/>
      <c r="L24" s="19">
        <f t="shared" si="0"/>
        <v>-0.007178514407592429</v>
      </c>
    </row>
    <row r="25" spans="2:12" ht="12.75">
      <c r="B25" s="23">
        <v>120501</v>
      </c>
      <c r="C25" s="17" t="s">
        <v>27</v>
      </c>
      <c r="D25" s="20">
        <v>50496</v>
      </c>
      <c r="E25" s="20">
        <v>45712</v>
      </c>
      <c r="F25" s="21">
        <f aca="true" t="shared" si="3" ref="F25:F46">E25/D25</f>
        <v>0.9052598225602028</v>
      </c>
      <c r="G25" s="28"/>
      <c r="H25" s="20">
        <v>1024</v>
      </c>
      <c r="I25" s="20">
        <v>960</v>
      </c>
      <c r="J25" s="21">
        <f aca="true" t="shared" si="4" ref="J25:J46">I25/H25</f>
        <v>0.9375</v>
      </c>
      <c r="K25" s="28"/>
      <c r="L25" s="21">
        <f t="shared" si="0"/>
        <v>0.032240177439797235</v>
      </c>
    </row>
    <row r="26" spans="2:12" ht="12.75">
      <c r="B26" s="22">
        <v>320101</v>
      </c>
      <c r="C26" s="16" t="s">
        <v>74</v>
      </c>
      <c r="D26" s="18">
        <v>577184</v>
      </c>
      <c r="E26" s="18">
        <v>517926</v>
      </c>
      <c r="F26" s="19">
        <f t="shared" si="3"/>
        <v>0.8973325663913068</v>
      </c>
      <c r="G26" s="28"/>
      <c r="H26" s="18">
        <v>8896</v>
      </c>
      <c r="I26" s="18">
        <v>7616</v>
      </c>
      <c r="J26" s="19">
        <f t="shared" si="4"/>
        <v>0.8561151079136691</v>
      </c>
      <c r="K26" s="28"/>
      <c r="L26" s="19">
        <f t="shared" si="0"/>
        <v>-0.04121745847763769</v>
      </c>
    </row>
    <row r="27" spans="2:12" ht="12.75">
      <c r="B27" s="23">
        <v>320199</v>
      </c>
      <c r="C27" s="17" t="s">
        <v>77</v>
      </c>
      <c r="D27" s="20">
        <v>8352</v>
      </c>
      <c r="E27" s="20">
        <v>6944</v>
      </c>
      <c r="F27" s="21">
        <f t="shared" si="3"/>
        <v>0.8314176245210728</v>
      </c>
      <c r="G27" s="28"/>
      <c r="H27" s="20">
        <v>928</v>
      </c>
      <c r="I27" s="20">
        <v>800</v>
      </c>
      <c r="J27" s="21">
        <f t="shared" si="4"/>
        <v>0.8620689655172413</v>
      </c>
      <c r="K27" s="28"/>
      <c r="L27" s="21">
        <f t="shared" si="0"/>
        <v>0.030651340996168508</v>
      </c>
    </row>
    <row r="28" spans="2:12" ht="12.75">
      <c r="B28" s="22">
        <v>410101</v>
      </c>
      <c r="C28" s="16" t="s">
        <v>89</v>
      </c>
      <c r="D28" s="18">
        <v>13792</v>
      </c>
      <c r="E28" s="18">
        <v>11328</v>
      </c>
      <c r="F28" s="19">
        <f t="shared" si="3"/>
        <v>0.8213457076566125</v>
      </c>
      <c r="G28" s="28"/>
      <c r="H28" s="18">
        <v>3088</v>
      </c>
      <c r="I28" s="18">
        <v>2032</v>
      </c>
      <c r="J28" s="19">
        <f t="shared" si="4"/>
        <v>0.6580310880829016</v>
      </c>
      <c r="K28" s="28"/>
      <c r="L28" s="19">
        <f t="shared" si="0"/>
        <v>-0.16331461957371096</v>
      </c>
    </row>
    <row r="29" spans="2:12" ht="12.75">
      <c r="B29" s="22">
        <v>260101</v>
      </c>
      <c r="C29" s="16" t="s">
        <v>65</v>
      </c>
      <c r="D29" s="18">
        <v>2787952</v>
      </c>
      <c r="E29" s="18">
        <v>2201008</v>
      </c>
      <c r="F29" s="19">
        <f t="shared" si="3"/>
        <v>0.7894712677980109</v>
      </c>
      <c r="G29" s="28"/>
      <c r="H29" s="18">
        <v>100272</v>
      </c>
      <c r="I29" s="18">
        <v>69168</v>
      </c>
      <c r="J29" s="19">
        <f t="shared" si="4"/>
        <v>0.6898037338439444</v>
      </c>
      <c r="K29" s="28"/>
      <c r="L29" s="19">
        <f t="shared" si="0"/>
        <v>-0.09966753395406647</v>
      </c>
    </row>
    <row r="30" spans="2:12" ht="12.75">
      <c r="B30" s="22">
        <v>260301</v>
      </c>
      <c r="C30" s="16" t="s">
        <v>66</v>
      </c>
      <c r="D30" s="18">
        <v>226544</v>
      </c>
      <c r="E30" s="18">
        <v>186048</v>
      </c>
      <c r="F30" s="19">
        <f t="shared" si="3"/>
        <v>0.8212444381665371</v>
      </c>
      <c r="G30" s="28"/>
      <c r="H30" s="18">
        <v>2304</v>
      </c>
      <c r="I30" s="18">
        <v>1440</v>
      </c>
      <c r="J30" s="19">
        <f t="shared" si="4"/>
        <v>0.625</v>
      </c>
      <c r="K30" s="28"/>
      <c r="L30" s="19">
        <f t="shared" si="0"/>
        <v>-0.19624443816653714</v>
      </c>
    </row>
    <row r="31" spans="2:12" ht="12.75">
      <c r="B31" s="22">
        <v>90402</v>
      </c>
      <c r="C31" s="16" t="s">
        <v>20</v>
      </c>
      <c r="D31" s="18">
        <v>12912</v>
      </c>
      <c r="E31" s="18">
        <v>10608</v>
      </c>
      <c r="F31" s="19">
        <f t="shared" si="3"/>
        <v>0.8215613382899628</v>
      </c>
      <c r="G31" s="28"/>
      <c r="H31" s="18">
        <v>672</v>
      </c>
      <c r="I31" s="18">
        <v>384</v>
      </c>
      <c r="J31" s="19">
        <f t="shared" si="4"/>
        <v>0.5714285714285714</v>
      </c>
      <c r="K31" s="28"/>
      <c r="L31" s="19">
        <f t="shared" si="0"/>
        <v>-0.2501327668613914</v>
      </c>
    </row>
    <row r="32" spans="2:12" ht="12.75">
      <c r="B32" s="22">
        <v>520201</v>
      </c>
      <c r="C32" s="16" t="s">
        <v>148</v>
      </c>
      <c r="D32" s="18">
        <v>598416</v>
      </c>
      <c r="E32" s="18">
        <v>513984</v>
      </c>
      <c r="F32" s="19">
        <f t="shared" si="3"/>
        <v>0.8589075158418225</v>
      </c>
      <c r="G32" s="28"/>
      <c r="H32" s="18">
        <v>16736</v>
      </c>
      <c r="I32" s="18">
        <v>13904</v>
      </c>
      <c r="J32" s="19">
        <f t="shared" si="4"/>
        <v>0.8307839388145315</v>
      </c>
      <c r="K32" s="28"/>
      <c r="L32" s="19">
        <f t="shared" si="0"/>
        <v>-0.028123577027290958</v>
      </c>
    </row>
    <row r="33" spans="2:12" ht="12.75">
      <c r="B33" s="23">
        <v>521202</v>
      </c>
      <c r="C33" s="17" t="s">
        <v>162</v>
      </c>
      <c r="D33" s="20">
        <v>357456</v>
      </c>
      <c r="E33" s="20">
        <v>282032</v>
      </c>
      <c r="F33" s="21">
        <f t="shared" si="3"/>
        <v>0.7889978067230652</v>
      </c>
      <c r="G33" s="28"/>
      <c r="H33" s="20">
        <v>1920</v>
      </c>
      <c r="I33" s="20">
        <v>1728</v>
      </c>
      <c r="J33" s="21">
        <f t="shared" si="4"/>
        <v>0.9</v>
      </c>
      <c r="K33" s="28"/>
      <c r="L33" s="21">
        <f t="shared" si="0"/>
        <v>0.11100219327693484</v>
      </c>
    </row>
    <row r="34" spans="2:12" ht="12.75">
      <c r="B34" s="23">
        <v>521401</v>
      </c>
      <c r="C34" s="17" t="s">
        <v>165</v>
      </c>
      <c r="D34" s="20">
        <v>98960</v>
      </c>
      <c r="E34" s="20">
        <v>83808</v>
      </c>
      <c r="F34" s="21">
        <f t="shared" si="3"/>
        <v>0.8468876313662086</v>
      </c>
      <c r="G34" s="28"/>
      <c r="H34" s="20">
        <v>2736</v>
      </c>
      <c r="I34" s="20">
        <v>2640</v>
      </c>
      <c r="J34" s="21">
        <f t="shared" si="4"/>
        <v>0.9649122807017544</v>
      </c>
      <c r="K34" s="28"/>
      <c r="L34" s="21">
        <f t="shared" si="0"/>
        <v>0.1180246493355458</v>
      </c>
    </row>
    <row r="35" spans="2:12" ht="12.75">
      <c r="B35" s="22">
        <v>521203</v>
      </c>
      <c r="C35" s="16" t="s">
        <v>163</v>
      </c>
      <c r="D35" s="18">
        <v>2624</v>
      </c>
      <c r="E35" s="18">
        <v>2384</v>
      </c>
      <c r="F35" s="19">
        <f t="shared" si="3"/>
        <v>0.9085365853658537</v>
      </c>
      <c r="G35" s="28"/>
      <c r="H35" s="18">
        <v>640</v>
      </c>
      <c r="I35" s="18">
        <v>576</v>
      </c>
      <c r="J35" s="19">
        <f t="shared" si="4"/>
        <v>0.9</v>
      </c>
      <c r="K35" s="28"/>
      <c r="L35" s="19">
        <f t="shared" si="0"/>
        <v>-0.008536585365853666</v>
      </c>
    </row>
    <row r="36" spans="2:12" ht="12.75">
      <c r="B36" s="22">
        <v>521204</v>
      </c>
      <c r="C36" s="16" t="s">
        <v>164</v>
      </c>
      <c r="D36" s="18">
        <v>917824</v>
      </c>
      <c r="E36" s="18">
        <v>822832</v>
      </c>
      <c r="F36" s="19">
        <f t="shared" si="3"/>
        <v>0.8965030332612789</v>
      </c>
      <c r="G36" s="28"/>
      <c r="H36" s="18">
        <v>28784</v>
      </c>
      <c r="I36" s="18">
        <v>25376</v>
      </c>
      <c r="J36" s="19">
        <f t="shared" si="4"/>
        <v>0.8816008893829905</v>
      </c>
      <c r="K36" s="28"/>
      <c r="L36" s="19">
        <f t="shared" si="0"/>
        <v>-0.014902143878288365</v>
      </c>
    </row>
    <row r="37" spans="2:12" ht="12.75">
      <c r="B37" s="22">
        <v>520501</v>
      </c>
      <c r="C37" s="16" t="s">
        <v>156</v>
      </c>
      <c r="D37" s="18">
        <v>150928</v>
      </c>
      <c r="E37" s="18">
        <v>128944</v>
      </c>
      <c r="F37" s="19">
        <f t="shared" si="3"/>
        <v>0.8543411427965653</v>
      </c>
      <c r="G37" s="28"/>
      <c r="H37" s="18">
        <v>3456</v>
      </c>
      <c r="I37" s="18">
        <v>2880</v>
      </c>
      <c r="J37" s="19">
        <f t="shared" si="4"/>
        <v>0.8333333333333334</v>
      </c>
      <c r="K37" s="28"/>
      <c r="L37" s="19">
        <f t="shared" si="0"/>
        <v>-0.021007809463231886</v>
      </c>
    </row>
    <row r="38" spans="2:12" ht="12.75">
      <c r="B38" s="22">
        <v>520101</v>
      </c>
      <c r="C38" s="16" t="s">
        <v>147</v>
      </c>
      <c r="D38" s="18">
        <v>513616</v>
      </c>
      <c r="E38" s="18">
        <v>430432</v>
      </c>
      <c r="F38" s="19">
        <f t="shared" si="3"/>
        <v>0.8380424285847793</v>
      </c>
      <c r="G38" s="28"/>
      <c r="H38" s="18">
        <v>10992</v>
      </c>
      <c r="I38" s="18">
        <v>8400</v>
      </c>
      <c r="J38" s="19">
        <f t="shared" si="4"/>
        <v>0.7641921397379913</v>
      </c>
      <c r="K38" s="28"/>
      <c r="L38" s="19">
        <f t="shared" si="0"/>
        <v>-0.07385028884678801</v>
      </c>
    </row>
    <row r="39" spans="2:12" ht="12.75">
      <c r="B39" s="22">
        <v>500711</v>
      </c>
      <c r="C39" s="16" t="s">
        <v>129</v>
      </c>
      <c r="D39" s="18">
        <v>162208</v>
      </c>
      <c r="E39" s="18">
        <v>142144</v>
      </c>
      <c r="F39" s="19">
        <f t="shared" si="3"/>
        <v>0.8763069638982047</v>
      </c>
      <c r="G39" s="28"/>
      <c r="H39" s="18">
        <v>9216</v>
      </c>
      <c r="I39" s="18">
        <v>7680</v>
      </c>
      <c r="J39" s="19">
        <f t="shared" si="4"/>
        <v>0.8333333333333334</v>
      </c>
      <c r="K39" s="28"/>
      <c r="L39" s="19">
        <f t="shared" si="0"/>
        <v>-0.04297363056487136</v>
      </c>
    </row>
    <row r="40" spans="2:12" ht="12.75">
      <c r="B40" s="22">
        <v>400501</v>
      </c>
      <c r="C40" s="16" t="s">
        <v>84</v>
      </c>
      <c r="D40" s="18">
        <v>1621408</v>
      </c>
      <c r="E40" s="18">
        <v>1250032</v>
      </c>
      <c r="F40" s="19">
        <f t="shared" si="3"/>
        <v>0.7709546270895419</v>
      </c>
      <c r="G40" s="28"/>
      <c r="H40" s="18">
        <v>31808</v>
      </c>
      <c r="I40" s="18">
        <v>22288</v>
      </c>
      <c r="J40" s="19">
        <f t="shared" si="4"/>
        <v>0.7007042253521126</v>
      </c>
      <c r="K40" s="28"/>
      <c r="L40" s="19">
        <f t="shared" si="0"/>
        <v>-0.07025040173742925</v>
      </c>
    </row>
    <row r="41" spans="2:12" ht="12.75">
      <c r="B41" s="23">
        <v>200202</v>
      </c>
      <c r="C41" s="17" t="s">
        <v>50</v>
      </c>
      <c r="D41" s="20">
        <v>182992</v>
      </c>
      <c r="E41" s="20">
        <v>166768</v>
      </c>
      <c r="F41" s="21">
        <f t="shared" si="3"/>
        <v>0.911340386464982</v>
      </c>
      <c r="G41" s="28"/>
      <c r="H41" s="20">
        <v>1792</v>
      </c>
      <c r="I41" s="20">
        <v>1664</v>
      </c>
      <c r="J41" s="21">
        <f t="shared" si="4"/>
        <v>0.9285714285714286</v>
      </c>
      <c r="K41" s="28"/>
      <c r="L41" s="21">
        <f t="shared" si="0"/>
        <v>0.017231042106446548</v>
      </c>
    </row>
    <row r="42" spans="2:12" ht="12.75">
      <c r="B42" s="22">
        <v>200203</v>
      </c>
      <c r="C42" s="16" t="s">
        <v>51</v>
      </c>
      <c r="D42" s="18">
        <v>35952</v>
      </c>
      <c r="E42" s="18">
        <v>32704</v>
      </c>
      <c r="F42" s="19">
        <f t="shared" si="3"/>
        <v>0.9096573208722741</v>
      </c>
      <c r="G42" s="28"/>
      <c r="H42" s="18">
        <v>832</v>
      </c>
      <c r="I42" s="18">
        <v>704</v>
      </c>
      <c r="J42" s="19">
        <f t="shared" si="4"/>
        <v>0.8461538461538461</v>
      </c>
      <c r="K42" s="28"/>
      <c r="L42" s="19">
        <f aca="true" t="shared" si="5" ref="L42:L73">+J42-F42</f>
        <v>-0.06350347471842799</v>
      </c>
    </row>
    <row r="43" spans="2:12" ht="12.75">
      <c r="B43" s="22">
        <v>190706</v>
      </c>
      <c r="C43" s="16" t="s">
        <v>47</v>
      </c>
      <c r="D43" s="18">
        <v>244576</v>
      </c>
      <c r="E43" s="18">
        <v>223744</v>
      </c>
      <c r="F43" s="19">
        <f t="shared" si="3"/>
        <v>0.9148240219808975</v>
      </c>
      <c r="G43" s="28"/>
      <c r="H43" s="18">
        <v>5840</v>
      </c>
      <c r="I43" s="18">
        <v>4560</v>
      </c>
      <c r="J43" s="19">
        <f t="shared" si="4"/>
        <v>0.7808219178082192</v>
      </c>
      <c r="K43" s="28"/>
      <c r="L43" s="19">
        <f t="shared" si="5"/>
        <v>-0.13400210417267833</v>
      </c>
    </row>
    <row r="44" spans="2:12" ht="12.75">
      <c r="B44" s="23">
        <v>160301</v>
      </c>
      <c r="C44" s="17" t="s">
        <v>38</v>
      </c>
      <c r="D44" s="20">
        <v>4176</v>
      </c>
      <c r="E44" s="20">
        <v>3248</v>
      </c>
      <c r="F44" s="21">
        <f t="shared" si="3"/>
        <v>0.7777777777777778</v>
      </c>
      <c r="G44" s="28"/>
      <c r="H44" s="20">
        <v>2016</v>
      </c>
      <c r="I44" s="20">
        <v>1568</v>
      </c>
      <c r="J44" s="21">
        <f t="shared" si="4"/>
        <v>0.7777777777777778</v>
      </c>
      <c r="K44" s="28"/>
      <c r="L44" s="21">
        <f t="shared" si="5"/>
        <v>0</v>
      </c>
    </row>
    <row r="45" spans="2:12" ht="12.75">
      <c r="B45" s="22">
        <v>200201</v>
      </c>
      <c r="C45" s="16" t="s">
        <v>49</v>
      </c>
      <c r="D45" s="18">
        <v>512112</v>
      </c>
      <c r="E45" s="18">
        <v>469232</v>
      </c>
      <c r="F45" s="19">
        <f t="shared" si="3"/>
        <v>0.9162683163058081</v>
      </c>
      <c r="G45" s="28"/>
      <c r="H45" s="18">
        <v>12976</v>
      </c>
      <c r="I45" s="18">
        <v>10064</v>
      </c>
      <c r="J45" s="19">
        <f t="shared" si="4"/>
        <v>0.7755856966707768</v>
      </c>
      <c r="K45" s="28"/>
      <c r="L45" s="19">
        <f t="shared" si="5"/>
        <v>-0.14068261963503126</v>
      </c>
    </row>
    <row r="46" spans="2:12" ht="12.75">
      <c r="B46" s="22">
        <v>500406</v>
      </c>
      <c r="C46" s="16" t="s">
        <v>114</v>
      </c>
      <c r="D46" s="18">
        <v>152128</v>
      </c>
      <c r="E46" s="18">
        <v>130976</v>
      </c>
      <c r="F46" s="19">
        <f t="shared" si="3"/>
        <v>0.8609591922591502</v>
      </c>
      <c r="G46" s="28"/>
      <c r="H46" s="18">
        <v>9696</v>
      </c>
      <c r="I46" s="18">
        <v>7680</v>
      </c>
      <c r="J46" s="19">
        <f t="shared" si="4"/>
        <v>0.7920792079207921</v>
      </c>
      <c r="K46" s="28"/>
      <c r="L46" s="19">
        <f t="shared" si="5"/>
        <v>-0.06887998433835807</v>
      </c>
    </row>
    <row r="47" spans="2:12" ht="12.75">
      <c r="B47" s="22">
        <v>100199</v>
      </c>
      <c r="C47" s="16" t="s">
        <v>23</v>
      </c>
      <c r="D47" s="18">
        <v>91456</v>
      </c>
      <c r="E47" s="18">
        <v>77728</v>
      </c>
      <c r="F47" s="19">
        <f aca="true" t="shared" si="6" ref="F47:F85">E47/D47</f>
        <v>0.8498950314905528</v>
      </c>
      <c r="G47" s="28"/>
      <c r="H47" s="18">
        <v>9040</v>
      </c>
      <c r="I47" s="18">
        <v>7376</v>
      </c>
      <c r="J47" s="19">
        <f aca="true" t="shared" si="7" ref="J47:J85">I47/H47</f>
        <v>0.815929203539823</v>
      </c>
      <c r="K47" s="28"/>
      <c r="L47" s="19">
        <f t="shared" si="5"/>
        <v>-0.03396582795072978</v>
      </c>
    </row>
    <row r="48" spans="2:12" ht="12.75">
      <c r="B48" s="23">
        <v>510301</v>
      </c>
      <c r="C48" s="17" t="s">
        <v>139</v>
      </c>
      <c r="D48" s="20">
        <v>216048</v>
      </c>
      <c r="E48" s="20">
        <v>192240</v>
      </c>
      <c r="F48" s="21">
        <f t="shared" si="6"/>
        <v>0.8898022661630749</v>
      </c>
      <c r="G48" s="28"/>
      <c r="H48" s="20">
        <v>2928</v>
      </c>
      <c r="I48" s="20">
        <v>2688</v>
      </c>
      <c r="J48" s="21">
        <f t="shared" si="7"/>
        <v>0.9180327868852459</v>
      </c>
      <c r="K48" s="28"/>
      <c r="L48" s="21">
        <f t="shared" si="5"/>
        <v>0.028230520722171026</v>
      </c>
    </row>
    <row r="49" spans="2:12" ht="12.75">
      <c r="B49" s="22">
        <v>230301</v>
      </c>
      <c r="C49" s="16" t="s">
        <v>56</v>
      </c>
      <c r="D49" s="18">
        <v>450048</v>
      </c>
      <c r="E49" s="18">
        <v>373200</v>
      </c>
      <c r="F49" s="19">
        <f t="shared" si="6"/>
        <v>0.829244880546075</v>
      </c>
      <c r="G49" s="28"/>
      <c r="H49" s="18">
        <v>18720</v>
      </c>
      <c r="I49" s="18">
        <v>15312</v>
      </c>
      <c r="J49" s="19">
        <f t="shared" si="7"/>
        <v>0.8179487179487179</v>
      </c>
      <c r="K49" s="28"/>
      <c r="L49" s="19">
        <f t="shared" si="5"/>
        <v>-0.011296162597357107</v>
      </c>
    </row>
    <row r="50" spans="2:12" ht="12.75">
      <c r="B50" s="23">
        <v>320104</v>
      </c>
      <c r="C50" s="17" t="s">
        <v>75</v>
      </c>
      <c r="D50" s="20">
        <v>7396324</v>
      </c>
      <c r="E50" s="20">
        <v>6075028</v>
      </c>
      <c r="F50" s="21">
        <f t="shared" si="6"/>
        <v>0.8213577447391434</v>
      </c>
      <c r="G50" s="28"/>
      <c r="H50" s="20">
        <v>205728</v>
      </c>
      <c r="I50" s="20">
        <v>170496</v>
      </c>
      <c r="J50" s="21">
        <f t="shared" si="7"/>
        <v>0.8287447503499766</v>
      </c>
      <c r="K50" s="28"/>
      <c r="L50" s="21">
        <f t="shared" si="5"/>
        <v>0.007387005610833275</v>
      </c>
    </row>
    <row r="51" spans="2:12" ht="12.75">
      <c r="B51" s="22">
        <v>110101</v>
      </c>
      <c r="C51" s="16" t="s">
        <v>24</v>
      </c>
      <c r="D51" s="18">
        <v>3589392</v>
      </c>
      <c r="E51" s="18">
        <v>3021712</v>
      </c>
      <c r="F51" s="19">
        <f t="shared" si="6"/>
        <v>0.8418450812839612</v>
      </c>
      <c r="G51" s="28"/>
      <c r="H51" s="18">
        <v>95536</v>
      </c>
      <c r="I51" s="18">
        <v>79680</v>
      </c>
      <c r="J51" s="19">
        <f t="shared" si="7"/>
        <v>0.834031150561045</v>
      </c>
      <c r="K51" s="28"/>
      <c r="L51" s="19">
        <f t="shared" si="5"/>
        <v>-0.00781393072291614</v>
      </c>
    </row>
    <row r="52" spans="2:12" ht="12.75">
      <c r="B52" s="22">
        <v>150301</v>
      </c>
      <c r="C52" s="16" t="s">
        <v>31</v>
      </c>
      <c r="D52" s="18">
        <v>513920</v>
      </c>
      <c r="E52" s="18">
        <v>451776</v>
      </c>
      <c r="F52" s="19">
        <f t="shared" si="6"/>
        <v>0.8790784557907846</v>
      </c>
      <c r="G52" s="28"/>
      <c r="H52" s="18">
        <v>14784</v>
      </c>
      <c r="I52" s="18">
        <v>12192</v>
      </c>
      <c r="J52" s="19">
        <f t="shared" si="7"/>
        <v>0.8246753246753247</v>
      </c>
      <c r="K52" s="28"/>
      <c r="L52" s="19">
        <f t="shared" si="5"/>
        <v>-0.05440313111545991</v>
      </c>
    </row>
    <row r="53" spans="2:12" ht="12.75">
      <c r="B53" s="22">
        <v>150402</v>
      </c>
      <c r="C53" s="16" t="s">
        <v>33</v>
      </c>
      <c r="D53" s="18">
        <v>275488</v>
      </c>
      <c r="E53" s="18">
        <v>248704</v>
      </c>
      <c r="F53" s="19">
        <f t="shared" si="6"/>
        <v>0.9027761644790335</v>
      </c>
      <c r="G53" s="28"/>
      <c r="H53" s="18">
        <v>7872</v>
      </c>
      <c r="I53" s="18">
        <v>6144</v>
      </c>
      <c r="J53" s="19">
        <f t="shared" si="7"/>
        <v>0.7804878048780488</v>
      </c>
      <c r="K53" s="28"/>
      <c r="L53" s="19">
        <f t="shared" si="5"/>
        <v>-0.12228835960098472</v>
      </c>
    </row>
    <row r="54" spans="2:12" ht="12.75">
      <c r="B54" s="22">
        <v>110201</v>
      </c>
      <c r="C54" s="16" t="s">
        <v>25</v>
      </c>
      <c r="D54" s="18">
        <v>1021520</v>
      </c>
      <c r="E54" s="18">
        <v>779728</v>
      </c>
      <c r="F54" s="19">
        <f t="shared" si="6"/>
        <v>0.7633017464171039</v>
      </c>
      <c r="G54" s="28"/>
      <c r="H54" s="18">
        <v>53264</v>
      </c>
      <c r="I54" s="18">
        <v>36656</v>
      </c>
      <c r="J54" s="19">
        <f t="shared" si="7"/>
        <v>0.6881946530489637</v>
      </c>
      <c r="K54" s="28"/>
      <c r="L54" s="19">
        <f t="shared" si="5"/>
        <v>-0.07510709336814025</v>
      </c>
    </row>
    <row r="55" spans="2:12" ht="12.75">
      <c r="B55" s="22">
        <v>430104</v>
      </c>
      <c r="C55" s="16" t="s">
        <v>93</v>
      </c>
      <c r="D55" s="18">
        <v>574104</v>
      </c>
      <c r="E55" s="18">
        <v>506936</v>
      </c>
      <c r="F55" s="19">
        <f t="shared" si="6"/>
        <v>0.8830037763192732</v>
      </c>
      <c r="G55" s="28"/>
      <c r="H55" s="18">
        <v>8928</v>
      </c>
      <c r="I55" s="18">
        <v>7008</v>
      </c>
      <c r="J55" s="19">
        <f t="shared" si="7"/>
        <v>0.7849462365591398</v>
      </c>
      <c r="K55" s="28"/>
      <c r="L55" s="19">
        <f t="shared" si="5"/>
        <v>-0.09805753976013343</v>
      </c>
    </row>
    <row r="56" spans="2:12" ht="12.75">
      <c r="B56" s="22">
        <v>450401</v>
      </c>
      <c r="C56" s="16" t="s">
        <v>100</v>
      </c>
      <c r="D56" s="18">
        <v>100032</v>
      </c>
      <c r="E56" s="18">
        <v>88704</v>
      </c>
      <c r="F56" s="19">
        <f t="shared" si="6"/>
        <v>0.8867562380038387</v>
      </c>
      <c r="G56" s="28"/>
      <c r="H56" s="18">
        <v>4176</v>
      </c>
      <c r="I56" s="18">
        <v>3072</v>
      </c>
      <c r="J56" s="19">
        <f t="shared" si="7"/>
        <v>0.735632183908046</v>
      </c>
      <c r="K56" s="28"/>
      <c r="L56" s="19">
        <f t="shared" si="5"/>
        <v>-0.15112405409579277</v>
      </c>
    </row>
    <row r="57" spans="2:12" ht="12.75">
      <c r="B57" s="23">
        <v>120503</v>
      </c>
      <c r="C57" s="17" t="s">
        <v>28</v>
      </c>
      <c r="D57" s="20">
        <v>157648</v>
      </c>
      <c r="E57" s="20">
        <v>138656</v>
      </c>
      <c r="F57" s="21">
        <f t="shared" si="6"/>
        <v>0.8795290774383436</v>
      </c>
      <c r="G57" s="28"/>
      <c r="H57" s="20">
        <v>5840</v>
      </c>
      <c r="I57" s="20">
        <v>5456</v>
      </c>
      <c r="J57" s="21">
        <f t="shared" si="7"/>
        <v>0.9342465753424658</v>
      </c>
      <c r="K57" s="28"/>
      <c r="L57" s="21">
        <f t="shared" si="5"/>
        <v>0.05471749790412217</v>
      </c>
    </row>
    <row r="58" spans="2:12" ht="12.75">
      <c r="B58" s="22">
        <v>500301</v>
      </c>
      <c r="C58" s="16" t="s">
        <v>111</v>
      </c>
      <c r="D58" s="18">
        <v>130784</v>
      </c>
      <c r="E58" s="18">
        <v>109216</v>
      </c>
      <c r="F58" s="19">
        <f t="shared" si="6"/>
        <v>0.8350868607780768</v>
      </c>
      <c r="G58" s="28"/>
      <c r="H58" s="18">
        <v>8768</v>
      </c>
      <c r="I58" s="18">
        <v>6592</v>
      </c>
      <c r="J58" s="19">
        <f t="shared" si="7"/>
        <v>0.7518248175182481</v>
      </c>
      <c r="K58" s="28"/>
      <c r="L58" s="19">
        <f t="shared" si="5"/>
        <v>-0.08326204325982867</v>
      </c>
    </row>
    <row r="59" spans="2:12" ht="12.75">
      <c r="B59" s="22">
        <v>360114</v>
      </c>
      <c r="C59" s="16" t="s">
        <v>79</v>
      </c>
      <c r="D59" s="18">
        <v>41120</v>
      </c>
      <c r="E59" s="18">
        <v>35888</v>
      </c>
      <c r="F59" s="19">
        <f t="shared" si="6"/>
        <v>0.8727626459143969</v>
      </c>
      <c r="G59" s="28"/>
      <c r="H59" s="18">
        <v>2160</v>
      </c>
      <c r="I59" s="18">
        <v>1728</v>
      </c>
      <c r="J59" s="19">
        <f t="shared" si="7"/>
        <v>0.8</v>
      </c>
      <c r="K59" s="28"/>
      <c r="L59" s="19">
        <f t="shared" si="5"/>
        <v>-0.07276264591439685</v>
      </c>
    </row>
    <row r="60" spans="2:12" ht="12.75">
      <c r="B60" s="22">
        <v>110301</v>
      </c>
      <c r="C60" s="16" t="s">
        <v>26</v>
      </c>
      <c r="D60" s="18">
        <v>408608</v>
      </c>
      <c r="E60" s="18">
        <v>353744</v>
      </c>
      <c r="F60" s="19">
        <f t="shared" si="6"/>
        <v>0.8657295011355627</v>
      </c>
      <c r="G60" s="28"/>
      <c r="H60" s="18">
        <v>7872</v>
      </c>
      <c r="I60" s="18">
        <v>5824</v>
      </c>
      <c r="J60" s="19">
        <f t="shared" si="7"/>
        <v>0.7398373983739838</v>
      </c>
      <c r="K60" s="28"/>
      <c r="L60" s="19">
        <f t="shared" si="5"/>
        <v>-0.12589210276157892</v>
      </c>
    </row>
    <row r="61" spans="2:12" ht="12.75">
      <c r="B61" s="23">
        <v>510602</v>
      </c>
      <c r="C61" s="17" t="s">
        <v>140</v>
      </c>
      <c r="D61" s="20">
        <v>177808</v>
      </c>
      <c r="E61" s="20">
        <v>175526</v>
      </c>
      <c r="F61" s="21">
        <f t="shared" si="6"/>
        <v>0.9871659317915954</v>
      </c>
      <c r="G61" s="28"/>
      <c r="H61" s="20">
        <v>11264</v>
      </c>
      <c r="I61" s="20">
        <v>11264</v>
      </c>
      <c r="J61" s="21">
        <f t="shared" si="7"/>
        <v>1</v>
      </c>
      <c r="K61" s="28"/>
      <c r="L61" s="21">
        <f t="shared" si="5"/>
        <v>0.012834068208404603</v>
      </c>
    </row>
    <row r="62" spans="2:12" ht="12.75">
      <c r="B62" s="22">
        <v>500401</v>
      </c>
      <c r="C62" s="16" t="s">
        <v>112</v>
      </c>
      <c r="D62" s="18">
        <v>249840</v>
      </c>
      <c r="E62" s="18">
        <v>214000</v>
      </c>
      <c r="F62" s="19">
        <f t="shared" si="6"/>
        <v>0.856548190842139</v>
      </c>
      <c r="G62" s="28"/>
      <c r="H62" s="18">
        <v>9984</v>
      </c>
      <c r="I62" s="18">
        <v>8064</v>
      </c>
      <c r="J62" s="19">
        <f t="shared" si="7"/>
        <v>0.8076923076923077</v>
      </c>
      <c r="K62" s="28"/>
      <c r="L62" s="19">
        <f t="shared" si="5"/>
        <v>-0.04885588314983125</v>
      </c>
    </row>
    <row r="63" spans="2:12" ht="12.75">
      <c r="B63" s="23">
        <v>480212</v>
      </c>
      <c r="C63" s="17" t="s">
        <v>110</v>
      </c>
      <c r="D63" s="20">
        <v>176048</v>
      </c>
      <c r="E63" s="20">
        <v>152080</v>
      </c>
      <c r="F63" s="21">
        <f t="shared" si="6"/>
        <v>0.8638553121875852</v>
      </c>
      <c r="G63" s="28"/>
      <c r="H63" s="20">
        <v>2208</v>
      </c>
      <c r="I63" s="20">
        <v>2080</v>
      </c>
      <c r="J63" s="21">
        <f t="shared" si="7"/>
        <v>0.9420289855072463</v>
      </c>
      <c r="K63" s="28"/>
      <c r="L63" s="21">
        <f t="shared" si="5"/>
        <v>0.07817367331966119</v>
      </c>
    </row>
    <row r="64" spans="2:12" ht="12.75">
      <c r="B64" s="22">
        <v>420701</v>
      </c>
      <c r="C64" s="16" t="s">
        <v>91</v>
      </c>
      <c r="D64" s="18">
        <v>548496</v>
      </c>
      <c r="E64" s="18">
        <v>463920</v>
      </c>
      <c r="F64" s="19">
        <f t="shared" si="6"/>
        <v>0.845803798022228</v>
      </c>
      <c r="G64" s="28"/>
      <c r="H64" s="18">
        <v>10080</v>
      </c>
      <c r="I64" s="18">
        <v>7200</v>
      </c>
      <c r="J64" s="19">
        <f t="shared" si="7"/>
        <v>0.7142857142857143</v>
      </c>
      <c r="K64" s="28"/>
      <c r="L64" s="19">
        <f t="shared" si="5"/>
        <v>-0.13151808373651375</v>
      </c>
    </row>
    <row r="65" spans="2:12" ht="12.75">
      <c r="B65" s="22">
        <v>480101</v>
      </c>
      <c r="C65" s="16" t="s">
        <v>107</v>
      </c>
      <c r="D65" s="18">
        <v>635884</v>
      </c>
      <c r="E65" s="18">
        <v>559144</v>
      </c>
      <c r="F65" s="19">
        <f t="shared" si="6"/>
        <v>0.8793176113882406</v>
      </c>
      <c r="G65" s="28"/>
      <c r="H65" s="18">
        <v>14096</v>
      </c>
      <c r="I65" s="18">
        <v>12176</v>
      </c>
      <c r="J65" s="19">
        <f t="shared" si="7"/>
        <v>0.8637911464245176</v>
      </c>
      <c r="K65" s="28"/>
      <c r="L65" s="19">
        <f t="shared" si="5"/>
        <v>-0.015526464963723008</v>
      </c>
    </row>
    <row r="66" spans="2:12" ht="12.75">
      <c r="B66" s="22">
        <v>500501</v>
      </c>
      <c r="C66" s="16" t="s">
        <v>116</v>
      </c>
      <c r="D66" s="18">
        <v>291472</v>
      </c>
      <c r="E66" s="18">
        <v>254432</v>
      </c>
      <c r="F66" s="19">
        <f t="shared" si="6"/>
        <v>0.8729208980622496</v>
      </c>
      <c r="G66" s="28"/>
      <c r="H66" s="18">
        <v>14464</v>
      </c>
      <c r="I66" s="18">
        <v>11088</v>
      </c>
      <c r="J66" s="19">
        <f t="shared" si="7"/>
        <v>0.7665929203539823</v>
      </c>
      <c r="K66" s="28"/>
      <c r="L66" s="19">
        <f t="shared" si="5"/>
        <v>-0.1063279777082673</v>
      </c>
    </row>
    <row r="67" spans="2:12" ht="12.75">
      <c r="B67" s="23">
        <v>500505</v>
      </c>
      <c r="C67" s="17" t="s">
        <v>119</v>
      </c>
      <c r="D67" s="20">
        <v>16899</v>
      </c>
      <c r="E67" s="20">
        <v>9945</v>
      </c>
      <c r="F67" s="21">
        <f t="shared" si="6"/>
        <v>0.5884963607314042</v>
      </c>
      <c r="G67" s="28"/>
      <c r="H67" s="20">
        <v>1536</v>
      </c>
      <c r="I67" s="20">
        <v>1248</v>
      </c>
      <c r="J67" s="21">
        <f t="shared" si="7"/>
        <v>0.8125</v>
      </c>
      <c r="K67" s="28"/>
      <c r="L67" s="21">
        <f t="shared" si="5"/>
        <v>0.2240036392685958</v>
      </c>
    </row>
    <row r="68" spans="2:12" ht="12.75">
      <c r="B68" s="22">
        <v>500705</v>
      </c>
      <c r="C68" s="16" t="s">
        <v>125</v>
      </c>
      <c r="D68" s="18">
        <v>333680</v>
      </c>
      <c r="E68" s="18">
        <v>281792</v>
      </c>
      <c r="F68" s="19">
        <f t="shared" si="6"/>
        <v>0.8444977223687365</v>
      </c>
      <c r="G68" s="28"/>
      <c r="H68" s="18">
        <v>20064</v>
      </c>
      <c r="I68" s="18">
        <v>16320</v>
      </c>
      <c r="J68" s="19">
        <f t="shared" si="7"/>
        <v>0.8133971291866029</v>
      </c>
      <c r="K68" s="28"/>
      <c r="L68" s="19">
        <f t="shared" si="5"/>
        <v>-0.03110059318213365</v>
      </c>
    </row>
    <row r="69" spans="2:12" ht="12.75">
      <c r="B69" s="23">
        <v>400703</v>
      </c>
      <c r="C69" s="17" t="s">
        <v>87</v>
      </c>
      <c r="D69" s="20">
        <v>162848</v>
      </c>
      <c r="E69" s="20">
        <v>142672</v>
      </c>
      <c r="F69" s="21">
        <f t="shared" si="6"/>
        <v>0.87610532521124</v>
      </c>
      <c r="G69" s="28"/>
      <c r="H69" s="20">
        <v>15264</v>
      </c>
      <c r="I69" s="20">
        <v>13536</v>
      </c>
      <c r="J69" s="21">
        <f t="shared" si="7"/>
        <v>0.8867924528301887</v>
      </c>
      <c r="K69" s="28"/>
      <c r="L69" s="21">
        <f t="shared" si="5"/>
        <v>0.010687127618948744</v>
      </c>
    </row>
    <row r="70" spans="2:12" ht="12.75">
      <c r="B70" s="22">
        <v>450601</v>
      </c>
      <c r="C70" s="16" t="s">
        <v>101</v>
      </c>
      <c r="D70" s="18">
        <v>1279296</v>
      </c>
      <c r="E70" s="18">
        <v>1010880</v>
      </c>
      <c r="F70" s="19">
        <f t="shared" si="6"/>
        <v>0.7901846015308419</v>
      </c>
      <c r="G70" s="28"/>
      <c r="H70" s="18">
        <v>73056</v>
      </c>
      <c r="I70" s="18">
        <v>56448</v>
      </c>
      <c r="J70" s="19">
        <f t="shared" si="7"/>
        <v>0.7726675427069645</v>
      </c>
      <c r="K70" s="28"/>
      <c r="L70" s="19">
        <f t="shared" si="5"/>
        <v>-0.01751705882387744</v>
      </c>
    </row>
    <row r="71" spans="2:12" ht="12.75">
      <c r="B71" s="23">
        <v>100101</v>
      </c>
      <c r="C71" s="17" t="s">
        <v>22</v>
      </c>
      <c r="D71" s="20">
        <v>321280</v>
      </c>
      <c r="E71" s="20">
        <v>280080</v>
      </c>
      <c r="F71" s="21">
        <f t="shared" si="6"/>
        <v>0.8717629482071713</v>
      </c>
      <c r="G71" s="28"/>
      <c r="H71" s="20">
        <v>18144</v>
      </c>
      <c r="I71" s="20">
        <v>16592</v>
      </c>
      <c r="J71" s="21">
        <f t="shared" si="7"/>
        <v>0.9144620811287478</v>
      </c>
      <c r="K71" s="28"/>
      <c r="L71" s="21">
        <f t="shared" si="5"/>
        <v>0.042699132921576566</v>
      </c>
    </row>
    <row r="72" spans="2:12" ht="12.75">
      <c r="B72" s="22">
        <v>130101</v>
      </c>
      <c r="C72" s="16" t="s">
        <v>30</v>
      </c>
      <c r="D72" s="18">
        <v>72688</v>
      </c>
      <c r="E72" s="18">
        <v>66176</v>
      </c>
      <c r="F72" s="19">
        <f t="shared" si="6"/>
        <v>0.910411622276029</v>
      </c>
      <c r="G72" s="28"/>
      <c r="H72" s="18">
        <v>2688</v>
      </c>
      <c r="I72" s="18">
        <v>2208</v>
      </c>
      <c r="J72" s="19">
        <f t="shared" si="7"/>
        <v>0.8214285714285714</v>
      </c>
      <c r="K72" s="28"/>
      <c r="L72" s="19">
        <f t="shared" si="5"/>
        <v>-0.08898305084745761</v>
      </c>
    </row>
    <row r="73" spans="2:12" ht="12.75">
      <c r="B73" s="22">
        <v>150303</v>
      </c>
      <c r="C73" s="16" t="s">
        <v>32</v>
      </c>
      <c r="D73" s="18">
        <v>71728</v>
      </c>
      <c r="E73" s="18">
        <v>66720</v>
      </c>
      <c r="F73" s="19">
        <f t="shared" si="6"/>
        <v>0.9301806825786304</v>
      </c>
      <c r="G73" s="28"/>
      <c r="H73" s="18">
        <v>6176</v>
      </c>
      <c r="I73" s="18">
        <v>4960</v>
      </c>
      <c r="J73" s="19">
        <f t="shared" si="7"/>
        <v>0.8031088082901554</v>
      </c>
      <c r="K73" s="28"/>
      <c r="L73" s="19">
        <f t="shared" si="5"/>
        <v>-0.127071874288475</v>
      </c>
    </row>
    <row r="74" spans="2:12" ht="12.75">
      <c r="B74" s="23">
        <v>150403</v>
      </c>
      <c r="C74" s="17" t="s">
        <v>34</v>
      </c>
      <c r="D74" s="20">
        <v>22832</v>
      </c>
      <c r="E74" s="20">
        <v>21248</v>
      </c>
      <c r="F74" s="21">
        <f t="shared" si="6"/>
        <v>0.9306236860546602</v>
      </c>
      <c r="G74" s="28"/>
      <c r="H74" s="20">
        <v>1248</v>
      </c>
      <c r="I74" s="20">
        <v>1248</v>
      </c>
      <c r="J74" s="21">
        <f t="shared" si="7"/>
        <v>1</v>
      </c>
      <c r="K74" s="28"/>
      <c r="L74" s="21">
        <f aca="true" t="shared" si="8" ref="L74:L105">+J74-F74</f>
        <v>0.06937631394533983</v>
      </c>
    </row>
    <row r="75" spans="2:12" ht="12.75">
      <c r="B75" s="22">
        <v>480104</v>
      </c>
      <c r="C75" s="16" t="s">
        <v>109</v>
      </c>
      <c r="D75" s="18">
        <v>29408</v>
      </c>
      <c r="E75" s="18">
        <v>27040</v>
      </c>
      <c r="F75" s="19">
        <f t="shared" si="6"/>
        <v>0.9194776931447225</v>
      </c>
      <c r="G75" s="28"/>
      <c r="H75" s="18">
        <v>960</v>
      </c>
      <c r="I75" s="18">
        <v>768</v>
      </c>
      <c r="J75" s="19">
        <f t="shared" si="7"/>
        <v>0.8</v>
      </c>
      <c r="K75" s="28"/>
      <c r="L75" s="19">
        <f t="shared" si="8"/>
        <v>-0.11947769314472245</v>
      </c>
    </row>
    <row r="76" spans="2:12" ht="12.75">
      <c r="B76" s="23">
        <v>510904</v>
      </c>
      <c r="C76" s="17" t="s">
        <v>142</v>
      </c>
      <c r="D76" s="20">
        <v>766632</v>
      </c>
      <c r="E76" s="20">
        <v>649737</v>
      </c>
      <c r="F76" s="21">
        <f t="shared" si="6"/>
        <v>0.8475213661835144</v>
      </c>
      <c r="G76" s="28"/>
      <c r="H76" s="20">
        <v>15616</v>
      </c>
      <c r="I76" s="20">
        <v>14720</v>
      </c>
      <c r="J76" s="21">
        <f t="shared" si="7"/>
        <v>0.9426229508196722</v>
      </c>
      <c r="K76" s="28"/>
      <c r="L76" s="21">
        <f t="shared" si="8"/>
        <v>0.09510158463615781</v>
      </c>
    </row>
    <row r="77" spans="2:12" ht="12.75">
      <c r="B77" s="23">
        <v>230401</v>
      </c>
      <c r="C77" s="17" t="s">
        <v>57</v>
      </c>
      <c r="D77" s="20">
        <v>5947136</v>
      </c>
      <c r="E77" s="20">
        <v>4888192</v>
      </c>
      <c r="F77" s="21">
        <f t="shared" si="6"/>
        <v>0.8219405105247299</v>
      </c>
      <c r="G77" s="28"/>
      <c r="H77" s="20">
        <v>207424</v>
      </c>
      <c r="I77" s="20">
        <v>173760</v>
      </c>
      <c r="J77" s="21">
        <f t="shared" si="7"/>
        <v>0.837704412218451</v>
      </c>
      <c r="K77" s="28"/>
      <c r="L77" s="21">
        <f t="shared" si="8"/>
        <v>0.015763901693721105</v>
      </c>
    </row>
    <row r="78" spans="2:12" ht="12.75">
      <c r="B78" s="22">
        <v>230501</v>
      </c>
      <c r="C78" s="16" t="s">
        <v>58</v>
      </c>
      <c r="D78" s="18">
        <v>239088</v>
      </c>
      <c r="E78" s="18">
        <v>177264</v>
      </c>
      <c r="F78" s="19">
        <f t="shared" si="6"/>
        <v>0.7414173860670548</v>
      </c>
      <c r="G78" s="28"/>
      <c r="H78" s="18">
        <v>864</v>
      </c>
      <c r="I78" s="18">
        <v>576</v>
      </c>
      <c r="J78" s="19">
        <f t="shared" si="7"/>
        <v>0.6666666666666666</v>
      </c>
      <c r="K78" s="28"/>
      <c r="L78" s="19">
        <f t="shared" si="8"/>
        <v>-0.07475071940038813</v>
      </c>
    </row>
    <row r="79" spans="2:12" ht="12.75">
      <c r="B79" s="22">
        <v>231101</v>
      </c>
      <c r="C79" s="16" t="s">
        <v>62</v>
      </c>
      <c r="D79" s="18">
        <v>169040</v>
      </c>
      <c r="E79" s="18">
        <v>138448</v>
      </c>
      <c r="F79" s="19">
        <f t="shared" si="6"/>
        <v>0.8190250828206341</v>
      </c>
      <c r="G79" s="28"/>
      <c r="H79" s="18">
        <v>3072</v>
      </c>
      <c r="I79" s="18">
        <v>2304</v>
      </c>
      <c r="J79" s="19">
        <f t="shared" si="7"/>
        <v>0.75</v>
      </c>
      <c r="K79" s="28"/>
      <c r="L79" s="19">
        <f t="shared" si="8"/>
        <v>-0.06902508282063413</v>
      </c>
    </row>
    <row r="80" spans="2:12" ht="12.75">
      <c r="B80" s="23">
        <v>520701</v>
      </c>
      <c r="C80" s="17" t="s">
        <v>157</v>
      </c>
      <c r="D80" s="20">
        <v>49392</v>
      </c>
      <c r="E80" s="20">
        <v>40320</v>
      </c>
      <c r="F80" s="21">
        <f t="shared" si="6"/>
        <v>0.8163265306122449</v>
      </c>
      <c r="G80" s="28"/>
      <c r="H80" s="20">
        <v>1296</v>
      </c>
      <c r="I80" s="20">
        <v>1056</v>
      </c>
      <c r="J80" s="21">
        <f t="shared" si="7"/>
        <v>0.8148148148148148</v>
      </c>
      <c r="K80" s="28"/>
      <c r="L80" s="21">
        <f t="shared" si="8"/>
        <v>-0.0015117157974301465</v>
      </c>
    </row>
    <row r="81" spans="2:12" ht="12.75">
      <c r="B81" s="23">
        <v>30102</v>
      </c>
      <c r="C81" s="17" t="s">
        <v>17</v>
      </c>
      <c r="D81" s="20">
        <v>161824</v>
      </c>
      <c r="E81" s="20">
        <v>141440</v>
      </c>
      <c r="F81" s="21">
        <f t="shared" si="6"/>
        <v>0.8740359897172236</v>
      </c>
      <c r="G81" s="28"/>
      <c r="H81" s="20">
        <v>15456</v>
      </c>
      <c r="I81" s="20">
        <v>13632</v>
      </c>
      <c r="J81" s="21">
        <f t="shared" si="7"/>
        <v>0.8819875776397516</v>
      </c>
      <c r="K81" s="28"/>
      <c r="L81" s="21">
        <f t="shared" si="8"/>
        <v>0.007951587922527925</v>
      </c>
    </row>
    <row r="82" spans="2:12" ht="12.75">
      <c r="B82" s="23">
        <v>200107</v>
      </c>
      <c r="C82" s="17" t="s">
        <v>48</v>
      </c>
      <c r="D82" s="20">
        <v>86672</v>
      </c>
      <c r="E82" s="20">
        <v>78800</v>
      </c>
      <c r="F82" s="21">
        <f t="shared" si="6"/>
        <v>0.9091748200110762</v>
      </c>
      <c r="G82" s="28"/>
      <c r="H82" s="20">
        <v>2240</v>
      </c>
      <c r="I82" s="20">
        <v>2112</v>
      </c>
      <c r="J82" s="21">
        <f t="shared" si="7"/>
        <v>0.9428571428571428</v>
      </c>
      <c r="K82" s="28"/>
      <c r="L82" s="21">
        <f t="shared" si="8"/>
        <v>0.03368232284606665</v>
      </c>
    </row>
    <row r="83" spans="2:12" ht="12.75">
      <c r="B83" s="22">
        <v>190401</v>
      </c>
      <c r="C83" s="16" t="s">
        <v>45</v>
      </c>
      <c r="D83" s="18">
        <v>52560</v>
      </c>
      <c r="E83" s="18">
        <v>44016</v>
      </c>
      <c r="F83" s="19">
        <f t="shared" si="6"/>
        <v>0.8374429223744292</v>
      </c>
      <c r="G83" s="28"/>
      <c r="H83" s="18">
        <v>3792</v>
      </c>
      <c r="I83" s="18">
        <v>3024</v>
      </c>
      <c r="J83" s="19">
        <f t="shared" si="7"/>
        <v>0.7974683544303798</v>
      </c>
      <c r="K83" s="28"/>
      <c r="L83" s="19">
        <f t="shared" si="8"/>
        <v>-0.03997456794404941</v>
      </c>
    </row>
    <row r="84" spans="2:12" ht="12.75">
      <c r="B84" s="23">
        <v>500601</v>
      </c>
      <c r="C84" s="17" t="s">
        <v>120</v>
      </c>
      <c r="D84" s="20">
        <v>3552</v>
      </c>
      <c r="E84" s="20">
        <v>2656</v>
      </c>
      <c r="F84" s="21">
        <f t="shared" si="6"/>
        <v>0.7477477477477478</v>
      </c>
      <c r="G84" s="28"/>
      <c r="H84" s="20">
        <v>1056</v>
      </c>
      <c r="I84" s="20">
        <v>864</v>
      </c>
      <c r="J84" s="21">
        <f t="shared" si="7"/>
        <v>0.8181818181818182</v>
      </c>
      <c r="K84" s="28"/>
      <c r="L84" s="21">
        <f t="shared" si="8"/>
        <v>0.07043407043407046</v>
      </c>
    </row>
    <row r="85" spans="2:12" ht="12.75">
      <c r="B85" s="23">
        <v>500602</v>
      </c>
      <c r="C85" s="17" t="s">
        <v>121</v>
      </c>
      <c r="D85" s="20">
        <v>60624</v>
      </c>
      <c r="E85" s="20">
        <v>48784</v>
      </c>
      <c r="F85" s="21">
        <f t="shared" si="6"/>
        <v>0.8046978094484033</v>
      </c>
      <c r="G85" s="28"/>
      <c r="H85" s="20">
        <v>2224</v>
      </c>
      <c r="I85" s="20">
        <v>1824</v>
      </c>
      <c r="J85" s="21">
        <f t="shared" si="7"/>
        <v>0.8201438848920863</v>
      </c>
      <c r="K85" s="28"/>
      <c r="L85" s="21">
        <f t="shared" si="8"/>
        <v>0.015446075443683038</v>
      </c>
    </row>
    <row r="86" spans="2:12" ht="12.75">
      <c r="B86" s="23">
        <v>430201</v>
      </c>
      <c r="C86" s="17" t="s">
        <v>94</v>
      </c>
      <c r="D86" s="20">
        <v>48496</v>
      </c>
      <c r="E86" s="20">
        <v>44704</v>
      </c>
      <c r="F86" s="21">
        <f aca="true" t="shared" si="9" ref="F86:F103">E86/D86</f>
        <v>0.9218079841636424</v>
      </c>
      <c r="G86" s="28"/>
      <c r="H86" s="20">
        <v>528</v>
      </c>
      <c r="I86" s="20">
        <v>528</v>
      </c>
      <c r="J86" s="21">
        <f aca="true" t="shared" si="10" ref="J86:J103">I86/H86</f>
        <v>1</v>
      </c>
      <c r="K86" s="28"/>
      <c r="L86" s="21">
        <f t="shared" si="8"/>
        <v>0.0781920158363576</v>
      </c>
    </row>
    <row r="87" spans="2:12" ht="12.75">
      <c r="B87" s="23">
        <v>430203</v>
      </c>
      <c r="C87" s="17" t="s">
        <v>96</v>
      </c>
      <c r="D87" s="20">
        <v>259968</v>
      </c>
      <c r="E87" s="20">
        <v>229760</v>
      </c>
      <c r="F87" s="21">
        <f t="shared" si="9"/>
        <v>0.8838010832102413</v>
      </c>
      <c r="G87" s="28"/>
      <c r="H87" s="20">
        <v>18816</v>
      </c>
      <c r="I87" s="20">
        <v>18816</v>
      </c>
      <c r="J87" s="21">
        <f t="shared" si="10"/>
        <v>1</v>
      </c>
      <c r="K87" s="28"/>
      <c r="L87" s="21">
        <f t="shared" si="8"/>
        <v>0.11619891678975869</v>
      </c>
    </row>
    <row r="88" spans="2:12" ht="12.75">
      <c r="B88" s="23">
        <v>430202</v>
      </c>
      <c r="C88" s="17" t="s">
        <v>95</v>
      </c>
      <c r="D88" s="20">
        <v>19776</v>
      </c>
      <c r="E88" s="20">
        <v>18048</v>
      </c>
      <c r="F88" s="21">
        <f t="shared" si="9"/>
        <v>0.912621359223301</v>
      </c>
      <c r="G88" s="28"/>
      <c r="H88" s="20">
        <v>1056</v>
      </c>
      <c r="I88" s="20">
        <v>1008</v>
      </c>
      <c r="J88" s="21">
        <f t="shared" si="10"/>
        <v>0.9545454545454546</v>
      </c>
      <c r="K88" s="28"/>
      <c r="L88" s="21">
        <f t="shared" si="8"/>
        <v>0.041924095322153576</v>
      </c>
    </row>
    <row r="89" spans="2:12" ht="12.75">
      <c r="B89" s="23">
        <v>190502</v>
      </c>
      <c r="C89" s="17" t="s">
        <v>46</v>
      </c>
      <c r="D89" s="20">
        <v>249632</v>
      </c>
      <c r="E89" s="20">
        <v>209936</v>
      </c>
      <c r="F89" s="21">
        <f t="shared" si="9"/>
        <v>0.8409819253941803</v>
      </c>
      <c r="G89" s="28"/>
      <c r="H89" s="20">
        <v>10416</v>
      </c>
      <c r="I89" s="20">
        <v>9168</v>
      </c>
      <c r="J89" s="21">
        <f t="shared" si="10"/>
        <v>0.880184331797235</v>
      </c>
      <c r="K89" s="28"/>
      <c r="L89" s="21">
        <f t="shared" si="8"/>
        <v>0.039202406403054724</v>
      </c>
    </row>
    <row r="90" spans="2:12" ht="12.75">
      <c r="B90" s="23">
        <v>160901</v>
      </c>
      <c r="C90" s="17" t="s">
        <v>42</v>
      </c>
      <c r="D90" s="20">
        <v>117472</v>
      </c>
      <c r="E90" s="20">
        <v>89776</v>
      </c>
      <c r="F90" s="21">
        <f t="shared" si="9"/>
        <v>0.7642331789703078</v>
      </c>
      <c r="G90" s="28"/>
      <c r="H90" s="20">
        <v>7488</v>
      </c>
      <c r="I90" s="20">
        <v>5808</v>
      </c>
      <c r="J90" s="21">
        <f t="shared" si="10"/>
        <v>0.7756410256410257</v>
      </c>
      <c r="K90" s="28"/>
      <c r="L90" s="21">
        <f t="shared" si="8"/>
        <v>0.011407846670717814</v>
      </c>
    </row>
    <row r="91" spans="2:12" ht="12.75">
      <c r="B91" s="23">
        <v>80705</v>
      </c>
      <c r="C91" s="17" t="s">
        <v>18</v>
      </c>
      <c r="D91" s="20">
        <v>13008</v>
      </c>
      <c r="E91" s="20">
        <v>11808</v>
      </c>
      <c r="F91" s="21">
        <f t="shared" si="9"/>
        <v>0.9077490774907749</v>
      </c>
      <c r="G91" s="28"/>
      <c r="H91" s="20">
        <v>384</v>
      </c>
      <c r="I91" s="20">
        <v>384</v>
      </c>
      <c r="J91" s="21">
        <f t="shared" si="10"/>
        <v>1</v>
      </c>
      <c r="K91" s="28"/>
      <c r="L91" s="21">
        <f t="shared" si="8"/>
        <v>0.09225092250922506</v>
      </c>
    </row>
    <row r="92" spans="2:12" ht="12.75">
      <c r="B92" s="22">
        <v>450701</v>
      </c>
      <c r="C92" s="16" t="s">
        <v>102</v>
      </c>
      <c r="D92" s="18">
        <v>219072</v>
      </c>
      <c r="E92" s="18">
        <v>183648</v>
      </c>
      <c r="F92" s="19">
        <f t="shared" si="9"/>
        <v>0.8382997370727432</v>
      </c>
      <c r="G92" s="28"/>
      <c r="H92" s="18">
        <v>8064</v>
      </c>
      <c r="I92" s="18">
        <v>6192</v>
      </c>
      <c r="J92" s="19">
        <f t="shared" si="10"/>
        <v>0.7678571428571429</v>
      </c>
      <c r="K92" s="28"/>
      <c r="L92" s="19">
        <f t="shared" si="8"/>
        <v>-0.07044259421560028</v>
      </c>
    </row>
    <row r="93" spans="2:12" ht="12.75">
      <c r="B93" s="23">
        <v>400601</v>
      </c>
      <c r="C93" s="17" t="s">
        <v>86</v>
      </c>
      <c r="D93" s="20">
        <v>739536</v>
      </c>
      <c r="E93" s="20">
        <v>612640</v>
      </c>
      <c r="F93" s="21">
        <f t="shared" si="9"/>
        <v>0.8284113281841587</v>
      </c>
      <c r="G93" s="28"/>
      <c r="H93" s="20">
        <v>23040</v>
      </c>
      <c r="I93" s="20">
        <v>19392</v>
      </c>
      <c r="J93" s="21">
        <f t="shared" si="10"/>
        <v>0.8416666666666667</v>
      </c>
      <c r="K93" s="28"/>
      <c r="L93" s="21">
        <f t="shared" si="8"/>
        <v>0.013255338482507928</v>
      </c>
    </row>
    <row r="94" spans="2:12" ht="12.75">
      <c r="B94" s="23">
        <v>160501</v>
      </c>
      <c r="C94" s="17" t="s">
        <v>41</v>
      </c>
      <c r="D94" s="20">
        <v>38944</v>
      </c>
      <c r="E94" s="20">
        <v>29632</v>
      </c>
      <c r="F94" s="21">
        <f t="shared" si="9"/>
        <v>0.7608874281018899</v>
      </c>
      <c r="G94" s="28"/>
      <c r="H94" s="20">
        <v>3200</v>
      </c>
      <c r="I94" s="20">
        <v>2800</v>
      </c>
      <c r="J94" s="21">
        <f t="shared" si="10"/>
        <v>0.875</v>
      </c>
      <c r="K94" s="28"/>
      <c r="L94" s="21">
        <f t="shared" si="8"/>
        <v>0.11411257189811008</v>
      </c>
    </row>
    <row r="95" spans="2:12" ht="12.75">
      <c r="B95" s="22">
        <v>520408</v>
      </c>
      <c r="C95" s="16" t="s">
        <v>155</v>
      </c>
      <c r="D95" s="18">
        <v>475184</v>
      </c>
      <c r="E95" s="18">
        <v>397280</v>
      </c>
      <c r="F95" s="19">
        <f t="shared" si="9"/>
        <v>0.8360550860298327</v>
      </c>
      <c r="G95" s="28"/>
      <c r="H95" s="18">
        <v>4608</v>
      </c>
      <c r="I95" s="18">
        <v>3728</v>
      </c>
      <c r="J95" s="19">
        <f t="shared" si="10"/>
        <v>0.8090277777777778</v>
      </c>
      <c r="K95" s="28"/>
      <c r="L95" s="19">
        <f t="shared" si="8"/>
        <v>-0.027027308252054905</v>
      </c>
    </row>
    <row r="96" spans="2:12" ht="12.75">
      <c r="B96" s="23">
        <v>80706</v>
      </c>
      <c r="C96" s="17" t="s">
        <v>19</v>
      </c>
      <c r="D96" s="20">
        <v>22224</v>
      </c>
      <c r="E96" s="20">
        <v>18240</v>
      </c>
      <c r="F96" s="21">
        <f t="shared" si="9"/>
        <v>0.8207343412526998</v>
      </c>
      <c r="G96" s="28"/>
      <c r="H96" s="20">
        <v>1968</v>
      </c>
      <c r="I96" s="20">
        <v>1824</v>
      </c>
      <c r="J96" s="21">
        <f t="shared" si="10"/>
        <v>0.926829268292683</v>
      </c>
      <c r="K96" s="28"/>
      <c r="L96" s="21">
        <f t="shared" si="8"/>
        <v>0.10609492703998313</v>
      </c>
    </row>
    <row r="97" spans="2:12" ht="12.75">
      <c r="B97" s="22">
        <v>500402</v>
      </c>
      <c r="C97" s="16" t="s">
        <v>113</v>
      </c>
      <c r="D97" s="18">
        <v>356888</v>
      </c>
      <c r="E97" s="18">
        <v>313272</v>
      </c>
      <c r="F97" s="19">
        <f t="shared" si="9"/>
        <v>0.8777879895093138</v>
      </c>
      <c r="G97" s="28"/>
      <c r="H97" s="18">
        <v>40848</v>
      </c>
      <c r="I97" s="18">
        <v>34624</v>
      </c>
      <c r="J97" s="19">
        <f t="shared" si="10"/>
        <v>0.8476302389345868</v>
      </c>
      <c r="K97" s="28"/>
      <c r="L97" s="19">
        <f t="shared" si="8"/>
        <v>-0.030157750574727027</v>
      </c>
    </row>
    <row r="98" spans="2:12" ht="12.75">
      <c r="B98" s="23">
        <v>310501</v>
      </c>
      <c r="C98" s="17" t="s">
        <v>73</v>
      </c>
      <c r="D98" s="20">
        <v>328576</v>
      </c>
      <c r="E98" s="20">
        <v>276640</v>
      </c>
      <c r="F98" s="21">
        <f t="shared" si="9"/>
        <v>0.8419361121932216</v>
      </c>
      <c r="G98" s="28"/>
      <c r="H98" s="20">
        <v>19456</v>
      </c>
      <c r="I98" s="20">
        <v>16336</v>
      </c>
      <c r="J98" s="21">
        <f t="shared" si="10"/>
        <v>0.8396381578947368</v>
      </c>
      <c r="K98" s="28"/>
      <c r="L98" s="21">
        <f t="shared" si="8"/>
        <v>-0.0022979542984847834</v>
      </c>
    </row>
    <row r="99" spans="2:12" ht="12.75">
      <c r="B99" s="22">
        <v>519999</v>
      </c>
      <c r="C99" s="16" t="s">
        <v>146</v>
      </c>
      <c r="D99" s="18">
        <v>162400</v>
      </c>
      <c r="E99" s="18">
        <v>142768</v>
      </c>
      <c r="F99" s="19">
        <f t="shared" si="9"/>
        <v>0.8791133004926108</v>
      </c>
      <c r="G99" s="28"/>
      <c r="H99" s="18">
        <v>1776</v>
      </c>
      <c r="I99" s="18">
        <v>1440</v>
      </c>
      <c r="J99" s="19">
        <f t="shared" si="10"/>
        <v>0.8108108108108109</v>
      </c>
      <c r="K99" s="28"/>
      <c r="L99" s="19">
        <f t="shared" si="8"/>
        <v>-0.06830248968179997</v>
      </c>
    </row>
    <row r="100" spans="2:12" ht="12.75">
      <c r="B100" s="22">
        <v>450801</v>
      </c>
      <c r="C100" s="16" t="s">
        <v>103</v>
      </c>
      <c r="D100" s="18">
        <v>146160</v>
      </c>
      <c r="E100" s="18">
        <v>124320</v>
      </c>
      <c r="F100" s="19">
        <f t="shared" si="9"/>
        <v>0.8505747126436781</v>
      </c>
      <c r="G100" s="28"/>
      <c r="H100" s="18">
        <v>5424</v>
      </c>
      <c r="I100" s="18">
        <v>2784</v>
      </c>
      <c r="J100" s="19">
        <f t="shared" si="10"/>
        <v>0.5132743362831859</v>
      </c>
      <c r="K100" s="28"/>
      <c r="L100" s="19">
        <f t="shared" si="8"/>
        <v>-0.33730037636049226</v>
      </c>
    </row>
    <row r="101" spans="2:12" ht="12.75">
      <c r="B101" s="22">
        <v>520901</v>
      </c>
      <c r="C101" s="16" t="s">
        <v>158</v>
      </c>
      <c r="D101" s="18">
        <v>72608</v>
      </c>
      <c r="E101" s="18">
        <v>62336</v>
      </c>
      <c r="F101" s="19">
        <f t="shared" si="9"/>
        <v>0.8585279858968708</v>
      </c>
      <c r="G101" s="28"/>
      <c r="H101" s="18">
        <v>6704</v>
      </c>
      <c r="I101" s="18">
        <v>5632</v>
      </c>
      <c r="J101" s="19">
        <f t="shared" si="10"/>
        <v>0.8400954653937948</v>
      </c>
      <c r="K101" s="28"/>
      <c r="L101" s="19">
        <f t="shared" si="8"/>
        <v>-0.01843252050307609</v>
      </c>
    </row>
    <row r="102" spans="2:12" ht="12.75">
      <c r="B102" s="23">
        <v>521001</v>
      </c>
      <c r="C102" s="17" t="s">
        <v>160</v>
      </c>
      <c r="D102" s="20">
        <v>48736</v>
      </c>
      <c r="E102" s="20">
        <v>43648</v>
      </c>
      <c r="F102" s="21">
        <f t="shared" si="9"/>
        <v>0.8956007879185818</v>
      </c>
      <c r="G102" s="28"/>
      <c r="H102" s="20">
        <v>1488</v>
      </c>
      <c r="I102" s="20">
        <v>1344</v>
      </c>
      <c r="J102" s="21">
        <f t="shared" si="10"/>
        <v>0.9032258064516129</v>
      </c>
      <c r="K102" s="28"/>
      <c r="L102" s="21">
        <f t="shared" si="8"/>
        <v>0.007625018533031103</v>
      </c>
    </row>
    <row r="103" spans="2:12" ht="12.75">
      <c r="B103" s="22">
        <v>240103</v>
      </c>
      <c r="C103" s="16" t="s">
        <v>64</v>
      </c>
      <c r="D103" s="18">
        <v>400992</v>
      </c>
      <c r="E103" s="18">
        <v>319136</v>
      </c>
      <c r="F103" s="19">
        <f t="shared" si="9"/>
        <v>0.7958662516957944</v>
      </c>
      <c r="G103" s="28"/>
      <c r="H103" s="18">
        <v>60272</v>
      </c>
      <c r="I103" s="18">
        <v>46304</v>
      </c>
      <c r="J103" s="19">
        <f t="shared" si="10"/>
        <v>0.7682505972922751</v>
      </c>
      <c r="K103" s="28"/>
      <c r="L103" s="19">
        <f t="shared" si="8"/>
        <v>-0.02761565440351932</v>
      </c>
    </row>
    <row r="104" spans="2:12" ht="12.75">
      <c r="B104" s="23">
        <v>520407</v>
      </c>
      <c r="C104" s="17" t="s">
        <v>154</v>
      </c>
      <c r="D104" s="20">
        <v>354592</v>
      </c>
      <c r="E104" s="20">
        <v>304128</v>
      </c>
      <c r="F104" s="21">
        <f aca="true" t="shared" si="11" ref="F104:F136">E104/D104</f>
        <v>0.8576843245194476</v>
      </c>
      <c r="G104" s="28"/>
      <c r="H104" s="20">
        <v>4096</v>
      </c>
      <c r="I104" s="20">
        <v>3776</v>
      </c>
      <c r="J104" s="21">
        <f aca="true" t="shared" si="12" ref="J104:J136">I104/H104</f>
        <v>0.921875</v>
      </c>
      <c r="K104" s="28"/>
      <c r="L104" s="21">
        <f t="shared" si="8"/>
        <v>0.06419067548055235</v>
      </c>
    </row>
    <row r="105" spans="2:12" ht="12.75">
      <c r="B105" s="23">
        <v>200401</v>
      </c>
      <c r="C105" s="17" t="s">
        <v>52</v>
      </c>
      <c r="D105" s="20">
        <v>20192</v>
      </c>
      <c r="E105" s="20">
        <v>18000</v>
      </c>
      <c r="F105" s="21">
        <f t="shared" si="11"/>
        <v>0.8914421553090333</v>
      </c>
      <c r="G105" s="28"/>
      <c r="H105" s="20">
        <v>672</v>
      </c>
      <c r="I105" s="20">
        <v>672</v>
      </c>
      <c r="J105" s="21">
        <f t="shared" si="12"/>
        <v>1</v>
      </c>
      <c r="K105" s="28"/>
      <c r="L105" s="21">
        <f t="shared" si="8"/>
        <v>0.10855784469096674</v>
      </c>
    </row>
    <row r="106" spans="2:12" ht="12.75">
      <c r="B106" s="23">
        <v>150404</v>
      </c>
      <c r="C106" s="17" t="s">
        <v>35</v>
      </c>
      <c r="D106" s="20">
        <v>85232</v>
      </c>
      <c r="E106" s="20">
        <v>78928</v>
      </c>
      <c r="F106" s="21">
        <f t="shared" si="11"/>
        <v>0.9260371691383518</v>
      </c>
      <c r="G106" s="28"/>
      <c r="H106" s="20">
        <v>1728</v>
      </c>
      <c r="I106" s="20">
        <v>1728</v>
      </c>
      <c r="J106" s="21">
        <f t="shared" si="12"/>
        <v>1</v>
      </c>
      <c r="K106" s="28"/>
      <c r="L106" s="21">
        <f aca="true" t="shared" si="13" ref="L106:L137">+J106-F106</f>
        <v>0.07396283086164823</v>
      </c>
    </row>
    <row r="107" spans="2:12" ht="12.75">
      <c r="B107" s="23">
        <v>500408</v>
      </c>
      <c r="C107" s="17" t="s">
        <v>115</v>
      </c>
      <c r="D107" s="20">
        <v>127984</v>
      </c>
      <c r="E107" s="20">
        <v>110256</v>
      </c>
      <c r="F107" s="21">
        <f t="shared" si="11"/>
        <v>0.861482685335667</v>
      </c>
      <c r="G107" s="28"/>
      <c r="H107" s="20">
        <v>6528</v>
      </c>
      <c r="I107" s="20">
        <v>6048</v>
      </c>
      <c r="J107" s="21">
        <f t="shared" si="12"/>
        <v>0.9264705882352942</v>
      </c>
      <c r="K107" s="28"/>
      <c r="L107" s="21">
        <f t="shared" si="13"/>
        <v>0.06498790289962719</v>
      </c>
    </row>
    <row r="108" spans="2:12" ht="12.75">
      <c r="B108" s="22">
        <v>160302</v>
      </c>
      <c r="C108" s="16" t="s">
        <v>39</v>
      </c>
      <c r="D108" s="18">
        <v>26784</v>
      </c>
      <c r="E108" s="18">
        <v>21392</v>
      </c>
      <c r="F108" s="19">
        <f t="shared" si="11"/>
        <v>0.7986857825567503</v>
      </c>
      <c r="G108" s="28"/>
      <c r="H108" s="18">
        <v>3440</v>
      </c>
      <c r="I108" s="18">
        <v>2480</v>
      </c>
      <c r="J108" s="19">
        <f t="shared" si="12"/>
        <v>0.7209302325581395</v>
      </c>
      <c r="K108" s="28"/>
      <c r="L108" s="19">
        <f t="shared" si="13"/>
        <v>-0.07775554999861078</v>
      </c>
    </row>
    <row r="109" spans="2:12" ht="12.75">
      <c r="B109" s="22">
        <v>220101</v>
      </c>
      <c r="C109" s="16" t="s">
        <v>54</v>
      </c>
      <c r="D109" s="18">
        <v>309088</v>
      </c>
      <c r="E109" s="18">
        <v>262656</v>
      </c>
      <c r="F109" s="19">
        <f t="shared" si="11"/>
        <v>0.849777409669738</v>
      </c>
      <c r="G109" s="28"/>
      <c r="H109" s="18">
        <v>10800</v>
      </c>
      <c r="I109" s="18">
        <v>8112</v>
      </c>
      <c r="J109" s="19">
        <f t="shared" si="12"/>
        <v>0.7511111111111111</v>
      </c>
      <c r="K109" s="28"/>
      <c r="L109" s="19">
        <f t="shared" si="13"/>
        <v>-0.09866629855862696</v>
      </c>
    </row>
    <row r="110" spans="2:12" ht="12.75">
      <c r="B110" s="22">
        <v>520403</v>
      </c>
      <c r="C110" s="16" t="s">
        <v>152</v>
      </c>
      <c r="D110" s="18">
        <v>22240</v>
      </c>
      <c r="E110" s="18">
        <v>18128</v>
      </c>
      <c r="F110" s="19">
        <f t="shared" si="11"/>
        <v>0.8151079136690648</v>
      </c>
      <c r="G110" s="28"/>
      <c r="H110" s="18">
        <v>256</v>
      </c>
      <c r="I110" s="18">
        <v>64</v>
      </c>
      <c r="J110" s="19">
        <f t="shared" si="12"/>
        <v>0.25</v>
      </c>
      <c r="K110" s="28"/>
      <c r="L110" s="19">
        <f t="shared" si="13"/>
        <v>-0.5651079136690648</v>
      </c>
    </row>
    <row r="111" spans="2:12" ht="12.75">
      <c r="B111" s="23">
        <v>90403</v>
      </c>
      <c r="C111" s="17" t="s">
        <v>21</v>
      </c>
      <c r="D111" s="20">
        <v>78864</v>
      </c>
      <c r="E111" s="20">
        <v>64368</v>
      </c>
      <c r="F111" s="21">
        <f t="shared" si="11"/>
        <v>0.8161898965307365</v>
      </c>
      <c r="G111" s="28"/>
      <c r="H111" s="20">
        <v>2112</v>
      </c>
      <c r="I111" s="20">
        <v>1776</v>
      </c>
      <c r="J111" s="21">
        <f t="shared" si="12"/>
        <v>0.8409090909090909</v>
      </c>
      <c r="K111" s="28"/>
      <c r="L111" s="21">
        <f t="shared" si="13"/>
        <v>0.02471919437835446</v>
      </c>
    </row>
    <row r="112" spans="2:12" ht="12.75">
      <c r="B112" s="22">
        <v>270501</v>
      </c>
      <c r="C112" s="16" t="s">
        <v>72</v>
      </c>
      <c r="D112" s="18">
        <v>200112</v>
      </c>
      <c r="E112" s="18">
        <v>161680</v>
      </c>
      <c r="F112" s="19">
        <f t="shared" si="11"/>
        <v>0.8079475493723515</v>
      </c>
      <c r="G112" s="28"/>
      <c r="H112" s="18">
        <v>15168</v>
      </c>
      <c r="I112" s="18">
        <v>9024</v>
      </c>
      <c r="J112" s="19">
        <f t="shared" si="12"/>
        <v>0.5949367088607594</v>
      </c>
      <c r="K112" s="28"/>
      <c r="L112" s="19">
        <f t="shared" si="13"/>
        <v>-0.21301084051159203</v>
      </c>
    </row>
    <row r="113" spans="2:12" ht="12.75">
      <c r="B113" s="22">
        <v>270101</v>
      </c>
      <c r="C113" s="16" t="s">
        <v>70</v>
      </c>
      <c r="D113" s="18">
        <v>3691296</v>
      </c>
      <c r="E113" s="18">
        <v>2723648</v>
      </c>
      <c r="F113" s="19">
        <f t="shared" si="11"/>
        <v>0.7378568394406734</v>
      </c>
      <c r="G113" s="28"/>
      <c r="H113" s="18">
        <v>187760</v>
      </c>
      <c r="I113" s="18">
        <v>128208</v>
      </c>
      <c r="J113" s="19">
        <f t="shared" si="12"/>
        <v>0.6828291435875586</v>
      </c>
      <c r="K113" s="28"/>
      <c r="L113" s="19">
        <f t="shared" si="13"/>
        <v>-0.05502769585311473</v>
      </c>
    </row>
    <row r="114" spans="2:12" ht="12.75">
      <c r="B114" s="23">
        <v>520404</v>
      </c>
      <c r="C114" s="17" t="s">
        <v>153</v>
      </c>
      <c r="D114" s="20">
        <v>173360</v>
      </c>
      <c r="E114" s="20">
        <v>150400</v>
      </c>
      <c r="F114" s="21">
        <f t="shared" si="11"/>
        <v>0.8675588371019843</v>
      </c>
      <c r="G114" s="28"/>
      <c r="H114" s="20">
        <v>2176</v>
      </c>
      <c r="I114" s="20">
        <v>1920</v>
      </c>
      <c r="J114" s="21">
        <f t="shared" si="12"/>
        <v>0.8823529411764706</v>
      </c>
      <c r="K114" s="28"/>
      <c r="L114" s="21">
        <f t="shared" si="13"/>
        <v>0.014794104074486225</v>
      </c>
    </row>
    <row r="115" spans="2:12" ht="12.75">
      <c r="B115" s="22">
        <v>500713</v>
      </c>
      <c r="C115" s="16" t="s">
        <v>130</v>
      </c>
      <c r="D115" s="18">
        <v>21984</v>
      </c>
      <c r="E115" s="18">
        <v>18816</v>
      </c>
      <c r="F115" s="19">
        <f t="shared" si="11"/>
        <v>0.8558951965065502</v>
      </c>
      <c r="G115" s="28"/>
      <c r="H115" s="18">
        <v>2304</v>
      </c>
      <c r="I115" s="18">
        <v>1632</v>
      </c>
      <c r="J115" s="19">
        <f t="shared" si="12"/>
        <v>0.7083333333333334</v>
      </c>
      <c r="K115" s="28"/>
      <c r="L115" s="19">
        <f t="shared" si="13"/>
        <v>-0.14756186317321685</v>
      </c>
    </row>
    <row r="116" spans="2:12" ht="12.75">
      <c r="B116" s="23">
        <v>260501</v>
      </c>
      <c r="C116" s="17" t="s">
        <v>67</v>
      </c>
      <c r="D116" s="20">
        <v>616848</v>
      </c>
      <c r="E116" s="20">
        <v>518688</v>
      </c>
      <c r="F116" s="21">
        <f t="shared" si="11"/>
        <v>0.8408684149093456</v>
      </c>
      <c r="G116" s="28"/>
      <c r="H116" s="20">
        <v>10864</v>
      </c>
      <c r="I116" s="20">
        <v>9296</v>
      </c>
      <c r="J116" s="21">
        <f t="shared" si="12"/>
        <v>0.8556701030927835</v>
      </c>
      <c r="K116" s="28"/>
      <c r="L116" s="21">
        <f t="shared" si="13"/>
        <v>0.014801688183437856</v>
      </c>
    </row>
    <row r="117" spans="2:12" ht="12.75">
      <c r="B117" s="22">
        <v>500903</v>
      </c>
      <c r="C117" s="16" t="s">
        <v>132</v>
      </c>
      <c r="D117" s="18">
        <v>525472</v>
      </c>
      <c r="E117" s="18">
        <v>474152</v>
      </c>
      <c r="F117" s="19">
        <f t="shared" si="11"/>
        <v>0.9023354241520005</v>
      </c>
      <c r="G117" s="28"/>
      <c r="H117" s="18">
        <v>8144</v>
      </c>
      <c r="I117" s="18">
        <v>7136</v>
      </c>
      <c r="J117" s="19">
        <f t="shared" si="12"/>
        <v>0.8762278978388998</v>
      </c>
      <c r="K117" s="28"/>
      <c r="L117" s="19">
        <f t="shared" si="13"/>
        <v>-0.02610752631310076</v>
      </c>
    </row>
    <row r="118" spans="2:12" ht="12.75">
      <c r="B118" s="22">
        <v>500907</v>
      </c>
      <c r="C118" s="16" t="s">
        <v>135</v>
      </c>
      <c r="D118" s="18">
        <v>65808</v>
      </c>
      <c r="E118" s="18">
        <v>48368</v>
      </c>
      <c r="F118" s="19">
        <f t="shared" si="11"/>
        <v>0.7349866277656212</v>
      </c>
      <c r="G118" s="28"/>
      <c r="H118" s="18">
        <v>4848</v>
      </c>
      <c r="I118" s="18">
        <v>3200</v>
      </c>
      <c r="J118" s="19">
        <f t="shared" si="12"/>
        <v>0.6600660066006601</v>
      </c>
      <c r="K118" s="28"/>
      <c r="L118" s="19">
        <f t="shared" si="13"/>
        <v>-0.07492062116496112</v>
      </c>
    </row>
    <row r="119" spans="2:12" ht="12.75">
      <c r="B119" s="23">
        <v>500908</v>
      </c>
      <c r="C119" s="17" t="s">
        <v>136</v>
      </c>
      <c r="D119" s="20">
        <v>18960</v>
      </c>
      <c r="E119" s="20">
        <v>15600</v>
      </c>
      <c r="F119" s="21">
        <f t="shared" si="11"/>
        <v>0.8227848101265823</v>
      </c>
      <c r="G119" s="28"/>
      <c r="H119" s="20">
        <v>1520</v>
      </c>
      <c r="I119" s="20">
        <v>1424</v>
      </c>
      <c r="J119" s="21">
        <f t="shared" si="12"/>
        <v>0.9368421052631579</v>
      </c>
      <c r="K119" s="28"/>
      <c r="L119" s="21">
        <f t="shared" si="13"/>
        <v>0.11405729513657559</v>
      </c>
    </row>
    <row r="120" spans="2:12" ht="12.75">
      <c r="B120" s="23">
        <v>500909</v>
      </c>
      <c r="C120" s="17" t="s">
        <v>137</v>
      </c>
      <c r="D120" s="20">
        <v>29920</v>
      </c>
      <c r="E120" s="20">
        <v>26128</v>
      </c>
      <c r="F120" s="21">
        <f t="shared" si="11"/>
        <v>0.8732620320855615</v>
      </c>
      <c r="G120" s="28"/>
      <c r="H120" s="20">
        <v>3696</v>
      </c>
      <c r="I120" s="20">
        <v>3408</v>
      </c>
      <c r="J120" s="21">
        <f t="shared" si="12"/>
        <v>0.922077922077922</v>
      </c>
      <c r="K120" s="28"/>
      <c r="L120" s="21">
        <f t="shared" si="13"/>
        <v>0.04881588999236053</v>
      </c>
    </row>
    <row r="121" spans="2:12" ht="12.75">
      <c r="B121" s="50">
        <v>500906</v>
      </c>
      <c r="C121" s="45" t="s">
        <v>171</v>
      </c>
      <c r="D121" s="51">
        <v>528</v>
      </c>
      <c r="E121" s="51">
        <v>432</v>
      </c>
      <c r="F121" s="52">
        <f t="shared" si="11"/>
        <v>0.8181818181818182</v>
      </c>
      <c r="G121" s="45"/>
      <c r="H121" s="51">
        <v>528</v>
      </c>
      <c r="I121" s="51">
        <v>432</v>
      </c>
      <c r="J121" s="52">
        <f t="shared" si="12"/>
        <v>0.8181818181818182</v>
      </c>
      <c r="K121" s="45"/>
      <c r="L121" s="52">
        <f t="shared" si="13"/>
        <v>0</v>
      </c>
    </row>
    <row r="122" spans="2:12" ht="12.75">
      <c r="B122" s="22">
        <v>500902</v>
      </c>
      <c r="C122" s="16" t="s">
        <v>131</v>
      </c>
      <c r="D122" s="18">
        <v>530432</v>
      </c>
      <c r="E122" s="18">
        <v>451568</v>
      </c>
      <c r="F122" s="19">
        <f t="shared" si="11"/>
        <v>0.8513211872586872</v>
      </c>
      <c r="G122" s="28"/>
      <c r="H122" s="18">
        <v>16080</v>
      </c>
      <c r="I122" s="18">
        <v>12624</v>
      </c>
      <c r="J122" s="19">
        <f t="shared" si="12"/>
        <v>0.7850746268656716</v>
      </c>
      <c r="K122" s="28"/>
      <c r="L122" s="19">
        <f t="shared" si="13"/>
        <v>-0.06624656039301557</v>
      </c>
    </row>
    <row r="123" spans="2:12" ht="12.75">
      <c r="B123" s="23">
        <v>500904</v>
      </c>
      <c r="C123" s="17" t="s">
        <v>133</v>
      </c>
      <c r="D123" s="20">
        <v>243200</v>
      </c>
      <c r="E123" s="20">
        <v>199232</v>
      </c>
      <c r="F123" s="21">
        <f t="shared" si="11"/>
        <v>0.8192105263157895</v>
      </c>
      <c r="G123" s="28"/>
      <c r="H123" s="20">
        <v>6496</v>
      </c>
      <c r="I123" s="20">
        <v>5360</v>
      </c>
      <c r="J123" s="21">
        <f t="shared" si="12"/>
        <v>0.8251231527093597</v>
      </c>
      <c r="K123" s="28"/>
      <c r="L123" s="21">
        <f t="shared" si="13"/>
        <v>0.005912626393570153</v>
      </c>
    </row>
    <row r="124" spans="2:12" ht="12.75">
      <c r="B124" s="23">
        <v>500905</v>
      </c>
      <c r="C124" s="17" t="s">
        <v>134</v>
      </c>
      <c r="D124" s="20">
        <v>9312</v>
      </c>
      <c r="E124" s="20">
        <v>7728</v>
      </c>
      <c r="F124" s="21">
        <f t="shared" si="11"/>
        <v>0.8298969072164949</v>
      </c>
      <c r="G124" s="28"/>
      <c r="H124" s="20">
        <v>1680</v>
      </c>
      <c r="I124" s="20">
        <v>1440</v>
      </c>
      <c r="J124" s="21">
        <f t="shared" si="12"/>
        <v>0.8571428571428571</v>
      </c>
      <c r="K124" s="28"/>
      <c r="L124" s="21">
        <f t="shared" si="13"/>
        <v>0.0272459499263622</v>
      </c>
    </row>
    <row r="125" spans="2:12" ht="12.75">
      <c r="B125" s="23">
        <v>511601</v>
      </c>
      <c r="C125" s="17" t="s">
        <v>145</v>
      </c>
      <c r="D125" s="20">
        <v>2150953</v>
      </c>
      <c r="E125" s="20">
        <v>2015570</v>
      </c>
      <c r="F125" s="21">
        <f t="shared" si="11"/>
        <v>0.9370590617275226</v>
      </c>
      <c r="G125" s="28"/>
      <c r="H125" s="20">
        <v>39392</v>
      </c>
      <c r="I125" s="20">
        <v>38384</v>
      </c>
      <c r="J125" s="21">
        <f t="shared" si="12"/>
        <v>0.9744110479285134</v>
      </c>
      <c r="K125" s="28"/>
      <c r="L125" s="21">
        <f t="shared" si="13"/>
        <v>0.03735198620099078</v>
      </c>
    </row>
    <row r="126" spans="2:12" ht="12.75">
      <c r="B126" s="22">
        <v>400504</v>
      </c>
      <c r="C126" s="16" t="s">
        <v>85</v>
      </c>
      <c r="D126" s="18">
        <v>160016</v>
      </c>
      <c r="E126" s="18">
        <v>133088</v>
      </c>
      <c r="F126" s="19">
        <f t="shared" si="11"/>
        <v>0.8317168283171683</v>
      </c>
      <c r="G126" s="28"/>
      <c r="H126" s="18">
        <v>5376</v>
      </c>
      <c r="I126" s="18">
        <v>4032</v>
      </c>
      <c r="J126" s="19">
        <f t="shared" si="12"/>
        <v>0.75</v>
      </c>
      <c r="K126" s="28"/>
      <c r="L126" s="19">
        <f t="shared" si="13"/>
        <v>-0.08171682831716831</v>
      </c>
    </row>
    <row r="127" spans="2:12" ht="12.75">
      <c r="B127" s="22">
        <v>500708</v>
      </c>
      <c r="C127" s="16" t="s">
        <v>126</v>
      </c>
      <c r="D127" s="18">
        <v>140640</v>
      </c>
      <c r="E127" s="18">
        <v>120704</v>
      </c>
      <c r="F127" s="19">
        <f t="shared" si="11"/>
        <v>0.8582480091012514</v>
      </c>
      <c r="G127" s="28"/>
      <c r="H127" s="18">
        <v>6528</v>
      </c>
      <c r="I127" s="18">
        <v>5472</v>
      </c>
      <c r="J127" s="19">
        <f t="shared" si="12"/>
        <v>0.8382352941176471</v>
      </c>
      <c r="K127" s="28"/>
      <c r="L127" s="19">
        <f t="shared" si="13"/>
        <v>-0.02001271498360435</v>
      </c>
    </row>
    <row r="128" spans="2:12" ht="12.75">
      <c r="B128" s="22">
        <v>220103</v>
      </c>
      <c r="C128" s="16" t="s">
        <v>55</v>
      </c>
      <c r="D128" s="18">
        <v>309932</v>
      </c>
      <c r="E128" s="18">
        <v>273948</v>
      </c>
      <c r="F128" s="19">
        <f t="shared" si="11"/>
        <v>0.8838971129150911</v>
      </c>
      <c r="G128" s="28"/>
      <c r="H128" s="18">
        <v>12928</v>
      </c>
      <c r="I128" s="18">
        <v>10912</v>
      </c>
      <c r="J128" s="19">
        <f t="shared" si="12"/>
        <v>0.844059405940594</v>
      </c>
      <c r="K128" s="28"/>
      <c r="L128" s="19">
        <f t="shared" si="13"/>
        <v>-0.03983770697449707</v>
      </c>
    </row>
    <row r="129" spans="2:12" ht="12.75">
      <c r="B129" s="22">
        <v>380101</v>
      </c>
      <c r="C129" s="16" t="s">
        <v>80</v>
      </c>
      <c r="D129" s="18">
        <v>679344</v>
      </c>
      <c r="E129" s="18">
        <v>546192</v>
      </c>
      <c r="F129" s="19">
        <f t="shared" si="11"/>
        <v>0.8039991521232247</v>
      </c>
      <c r="G129" s="28"/>
      <c r="H129" s="18">
        <v>34368</v>
      </c>
      <c r="I129" s="18">
        <v>24576</v>
      </c>
      <c r="J129" s="19">
        <f t="shared" si="12"/>
        <v>0.7150837988826816</v>
      </c>
      <c r="K129" s="28"/>
      <c r="L129" s="19">
        <f t="shared" si="13"/>
        <v>-0.08891535324054312</v>
      </c>
    </row>
    <row r="130" spans="2:12" ht="12.75">
      <c r="B130" s="22">
        <v>500605</v>
      </c>
      <c r="C130" s="16" t="s">
        <v>122</v>
      </c>
      <c r="D130" s="18">
        <v>170064</v>
      </c>
      <c r="E130" s="18">
        <v>141968</v>
      </c>
      <c r="F130" s="19">
        <f t="shared" si="11"/>
        <v>0.8347916078652743</v>
      </c>
      <c r="G130" s="28"/>
      <c r="H130" s="18">
        <v>19296</v>
      </c>
      <c r="I130" s="18">
        <v>13440</v>
      </c>
      <c r="J130" s="19">
        <f t="shared" si="12"/>
        <v>0.6965174129353234</v>
      </c>
      <c r="K130" s="28"/>
      <c r="L130" s="19">
        <f t="shared" si="13"/>
        <v>-0.13827419492995086</v>
      </c>
    </row>
    <row r="131" spans="2:12" ht="12.75">
      <c r="B131" s="22">
        <v>400101</v>
      </c>
      <c r="C131" s="16" t="s">
        <v>82</v>
      </c>
      <c r="D131" s="18">
        <v>121696</v>
      </c>
      <c r="E131" s="18">
        <v>112240</v>
      </c>
      <c r="F131" s="19">
        <f t="shared" si="11"/>
        <v>0.9222981856429134</v>
      </c>
      <c r="G131" s="28"/>
      <c r="H131" s="18">
        <v>2304</v>
      </c>
      <c r="I131" s="18">
        <v>1728</v>
      </c>
      <c r="J131" s="19">
        <f t="shared" si="12"/>
        <v>0.75</v>
      </c>
      <c r="K131" s="28"/>
      <c r="L131" s="19">
        <f t="shared" si="13"/>
        <v>-0.17229818564291344</v>
      </c>
    </row>
    <row r="132" spans="2:12" ht="12.75">
      <c r="B132" s="23">
        <v>400801</v>
      </c>
      <c r="C132" s="17" t="s">
        <v>88</v>
      </c>
      <c r="D132" s="20">
        <v>646000</v>
      </c>
      <c r="E132" s="20">
        <v>509040</v>
      </c>
      <c r="F132" s="21">
        <f t="shared" si="11"/>
        <v>0.7879876160990712</v>
      </c>
      <c r="G132" s="28"/>
      <c r="H132" s="20">
        <v>25056</v>
      </c>
      <c r="I132" s="20">
        <v>19824</v>
      </c>
      <c r="J132" s="21">
        <f t="shared" si="12"/>
        <v>0.7911877394636015</v>
      </c>
      <c r="K132" s="28"/>
      <c r="L132" s="21">
        <f t="shared" si="13"/>
        <v>0.0032001233645303495</v>
      </c>
    </row>
    <row r="133" spans="2:12" ht="12.75">
      <c r="B133" s="23">
        <v>260706</v>
      </c>
      <c r="C133" s="17" t="s">
        <v>69</v>
      </c>
      <c r="D133" s="20">
        <v>2141792</v>
      </c>
      <c r="E133" s="20">
        <v>1646640</v>
      </c>
      <c r="F133" s="21">
        <f t="shared" si="11"/>
        <v>0.768814151887765</v>
      </c>
      <c r="G133" s="28"/>
      <c r="H133" s="20">
        <v>38752</v>
      </c>
      <c r="I133" s="20">
        <v>30368</v>
      </c>
      <c r="J133" s="21">
        <f t="shared" si="12"/>
        <v>0.7836498761354252</v>
      </c>
      <c r="K133" s="28"/>
      <c r="L133" s="21">
        <f t="shared" si="13"/>
        <v>0.01483572424766022</v>
      </c>
    </row>
    <row r="134" spans="2:12" ht="12.75">
      <c r="B134" s="23">
        <v>500710</v>
      </c>
      <c r="C134" s="17" t="s">
        <v>128</v>
      </c>
      <c r="D134" s="20">
        <v>22752</v>
      </c>
      <c r="E134" s="20">
        <v>21024</v>
      </c>
      <c r="F134" s="21">
        <f t="shared" si="11"/>
        <v>0.9240506329113924</v>
      </c>
      <c r="G134" s="28"/>
      <c r="H134" s="20">
        <v>1440</v>
      </c>
      <c r="I134" s="20">
        <v>1344</v>
      </c>
      <c r="J134" s="21">
        <f t="shared" si="12"/>
        <v>0.9333333333333333</v>
      </c>
      <c r="K134" s="28"/>
      <c r="L134" s="21">
        <f t="shared" si="13"/>
        <v>0.009282700421940904</v>
      </c>
    </row>
    <row r="135" spans="2:12" ht="12.75">
      <c r="B135" s="22">
        <v>420101</v>
      </c>
      <c r="C135" s="16" t="s">
        <v>90</v>
      </c>
      <c r="D135" s="18">
        <v>2320608</v>
      </c>
      <c r="E135" s="18">
        <v>1932348</v>
      </c>
      <c r="F135" s="19">
        <f t="shared" si="11"/>
        <v>0.832690398378356</v>
      </c>
      <c r="G135" s="28"/>
      <c r="H135" s="18">
        <v>73680</v>
      </c>
      <c r="I135" s="18">
        <v>58560</v>
      </c>
      <c r="J135" s="19">
        <f t="shared" si="12"/>
        <v>0.7947882736156352</v>
      </c>
      <c r="K135" s="28"/>
      <c r="L135" s="19">
        <f t="shared" si="13"/>
        <v>-0.03790212476272081</v>
      </c>
    </row>
    <row r="136" spans="2:12" ht="12.75">
      <c r="B136" s="23">
        <v>150702</v>
      </c>
      <c r="C136" s="17" t="s">
        <v>36</v>
      </c>
      <c r="D136" s="20">
        <v>13360</v>
      </c>
      <c r="E136" s="20">
        <v>11936</v>
      </c>
      <c r="F136" s="21">
        <f t="shared" si="11"/>
        <v>0.8934131736526946</v>
      </c>
      <c r="G136" s="28"/>
      <c r="H136" s="20">
        <v>480</v>
      </c>
      <c r="I136" s="20">
        <v>432</v>
      </c>
      <c r="J136" s="21">
        <f t="shared" si="12"/>
        <v>0.9</v>
      </c>
      <c r="K136" s="28"/>
      <c r="L136" s="21">
        <f t="shared" si="13"/>
        <v>0.006586826347305452</v>
      </c>
    </row>
    <row r="137" spans="2:12" ht="12.75">
      <c r="B137" s="23">
        <v>320108</v>
      </c>
      <c r="C137" s="17" t="s">
        <v>76</v>
      </c>
      <c r="D137" s="20">
        <v>4542712</v>
      </c>
      <c r="E137" s="20">
        <v>3901155</v>
      </c>
      <c r="F137" s="21">
        <f aca="true" t="shared" si="14" ref="F137:F154">E137/D137</f>
        <v>0.8587722488240505</v>
      </c>
      <c r="G137" s="28"/>
      <c r="H137" s="20">
        <v>109280</v>
      </c>
      <c r="I137" s="20">
        <v>94592</v>
      </c>
      <c r="J137" s="21">
        <f aca="true" t="shared" si="15" ref="J137:J154">I137/H137</f>
        <v>0.865592972181552</v>
      </c>
      <c r="K137" s="28"/>
      <c r="L137" s="21">
        <f t="shared" si="13"/>
        <v>0.006820723357501501</v>
      </c>
    </row>
    <row r="138" spans="2:12" ht="12.75">
      <c r="B138" s="23">
        <v>521501</v>
      </c>
      <c r="C138" s="17" t="s">
        <v>166</v>
      </c>
      <c r="D138" s="20">
        <v>221136</v>
      </c>
      <c r="E138" s="20">
        <v>181408</v>
      </c>
      <c r="F138" s="21">
        <f t="shared" si="14"/>
        <v>0.8203458505173287</v>
      </c>
      <c r="G138" s="28"/>
      <c r="H138" s="20">
        <v>9216</v>
      </c>
      <c r="I138" s="20">
        <v>8688</v>
      </c>
      <c r="J138" s="21">
        <f t="shared" si="15"/>
        <v>0.9427083333333334</v>
      </c>
      <c r="K138" s="28"/>
      <c r="L138" s="21">
        <f aca="true" t="shared" si="16" ref="L138:L154">+J138-F138</f>
        <v>0.1223624828160047</v>
      </c>
    </row>
    <row r="139" spans="2:12" ht="12.75">
      <c r="B139" s="22">
        <v>380201</v>
      </c>
      <c r="C139" s="16" t="s">
        <v>81</v>
      </c>
      <c r="D139" s="18">
        <v>114288</v>
      </c>
      <c r="E139" s="18">
        <v>94992</v>
      </c>
      <c r="F139" s="19">
        <f t="shared" si="14"/>
        <v>0.8311633767324653</v>
      </c>
      <c r="G139" s="28"/>
      <c r="H139" s="18">
        <v>6912</v>
      </c>
      <c r="I139" s="18">
        <v>5232</v>
      </c>
      <c r="J139" s="19">
        <f t="shared" si="15"/>
        <v>0.7569444444444444</v>
      </c>
      <c r="K139" s="28"/>
      <c r="L139" s="19">
        <f t="shared" si="16"/>
        <v>-0.0742189322880209</v>
      </c>
    </row>
    <row r="140" spans="2:12" ht="12.75">
      <c r="B140" s="23">
        <v>510908</v>
      </c>
      <c r="C140" s="17" t="s">
        <v>143</v>
      </c>
      <c r="D140" s="20">
        <v>224834</v>
      </c>
      <c r="E140" s="20">
        <v>206282</v>
      </c>
      <c r="F140" s="21">
        <f t="shared" si="14"/>
        <v>0.9174857895158206</v>
      </c>
      <c r="G140" s="28"/>
      <c r="H140" s="20">
        <v>13536</v>
      </c>
      <c r="I140" s="20">
        <v>12848</v>
      </c>
      <c r="J140" s="21">
        <f t="shared" si="15"/>
        <v>0.9491725768321513</v>
      </c>
      <c r="K140" s="28"/>
      <c r="L140" s="21">
        <f t="shared" si="16"/>
        <v>0.03168678731633068</v>
      </c>
    </row>
    <row r="141" spans="2:12" ht="12.75">
      <c r="B141" s="23">
        <v>160402</v>
      </c>
      <c r="C141" s="17" t="s">
        <v>40</v>
      </c>
      <c r="D141" s="20">
        <v>3488</v>
      </c>
      <c r="E141" s="20">
        <v>2688</v>
      </c>
      <c r="F141" s="21">
        <f t="shared" si="14"/>
        <v>0.7706422018348624</v>
      </c>
      <c r="G141" s="28"/>
      <c r="H141" s="20">
        <v>1648</v>
      </c>
      <c r="I141" s="20">
        <v>1408</v>
      </c>
      <c r="J141" s="21">
        <f t="shared" si="15"/>
        <v>0.8543689320388349</v>
      </c>
      <c r="K141" s="28"/>
      <c r="L141" s="21">
        <f t="shared" si="16"/>
        <v>0.08372673020397248</v>
      </c>
    </row>
    <row r="142" spans="2:12" ht="12.75">
      <c r="B142" s="23">
        <v>500709</v>
      </c>
      <c r="C142" s="17" t="s">
        <v>127</v>
      </c>
      <c r="D142" s="20">
        <v>43424</v>
      </c>
      <c r="E142" s="20">
        <v>36896</v>
      </c>
      <c r="F142" s="21">
        <f t="shared" si="14"/>
        <v>0.8496683861459101</v>
      </c>
      <c r="G142" s="28"/>
      <c r="H142" s="20">
        <v>2784</v>
      </c>
      <c r="I142" s="20">
        <v>2400</v>
      </c>
      <c r="J142" s="21">
        <f t="shared" si="15"/>
        <v>0.8620689655172413</v>
      </c>
      <c r="K142" s="28"/>
      <c r="L142" s="21">
        <f t="shared" si="16"/>
        <v>0.01240057937133121</v>
      </c>
    </row>
    <row r="143" spans="2:12" ht="12.75">
      <c r="B143" s="22">
        <v>510205</v>
      </c>
      <c r="C143" s="16" t="s">
        <v>138</v>
      </c>
      <c r="D143" s="18">
        <v>214368</v>
      </c>
      <c r="E143" s="18">
        <v>186912</v>
      </c>
      <c r="F143" s="19">
        <f t="shared" si="14"/>
        <v>0.8719211822660099</v>
      </c>
      <c r="G143" s="28"/>
      <c r="H143" s="18">
        <v>16080</v>
      </c>
      <c r="I143" s="18">
        <v>13168</v>
      </c>
      <c r="J143" s="19">
        <f t="shared" si="15"/>
        <v>0.8189054726368159</v>
      </c>
      <c r="K143" s="28"/>
      <c r="L143" s="19">
        <f t="shared" si="16"/>
        <v>-0.053015709629194</v>
      </c>
    </row>
    <row r="144" spans="2:12" ht="12.75">
      <c r="B144" s="23">
        <v>421601</v>
      </c>
      <c r="C144" s="17" t="s">
        <v>92</v>
      </c>
      <c r="D144" s="20">
        <v>42240</v>
      </c>
      <c r="E144" s="20">
        <v>35808</v>
      </c>
      <c r="F144" s="21">
        <f t="shared" si="14"/>
        <v>0.8477272727272728</v>
      </c>
      <c r="G144" s="28"/>
      <c r="H144" s="20">
        <v>1008</v>
      </c>
      <c r="I144" s="20">
        <v>864</v>
      </c>
      <c r="J144" s="21">
        <f t="shared" si="15"/>
        <v>0.8571428571428571</v>
      </c>
      <c r="K144" s="28"/>
      <c r="L144" s="21">
        <f t="shared" si="16"/>
        <v>0.009415584415584322</v>
      </c>
    </row>
    <row r="145" spans="2:12" ht="12.75">
      <c r="B145" s="22">
        <v>440701</v>
      </c>
      <c r="C145" s="16" t="s">
        <v>97</v>
      </c>
      <c r="D145" s="18">
        <v>69104</v>
      </c>
      <c r="E145" s="18">
        <v>62544</v>
      </c>
      <c r="F145" s="19">
        <f t="shared" si="14"/>
        <v>0.9050706181986571</v>
      </c>
      <c r="G145" s="28"/>
      <c r="H145" s="18">
        <v>768</v>
      </c>
      <c r="I145" s="18">
        <v>528</v>
      </c>
      <c r="J145" s="19">
        <f t="shared" si="15"/>
        <v>0.6875</v>
      </c>
      <c r="K145" s="28"/>
      <c r="L145" s="19">
        <f t="shared" si="16"/>
        <v>-0.21757061819865708</v>
      </c>
    </row>
    <row r="146" spans="2:12" ht="12.75">
      <c r="B146" s="22">
        <v>451101</v>
      </c>
      <c r="C146" s="16" t="s">
        <v>106</v>
      </c>
      <c r="D146" s="18">
        <v>1457424</v>
      </c>
      <c r="E146" s="18">
        <v>1218576</v>
      </c>
      <c r="F146" s="19">
        <f t="shared" si="14"/>
        <v>0.836116325791259</v>
      </c>
      <c r="G146" s="28"/>
      <c r="H146" s="18">
        <v>64032</v>
      </c>
      <c r="I146" s="18">
        <v>50736</v>
      </c>
      <c r="J146" s="19">
        <f t="shared" si="15"/>
        <v>0.7923538230884558</v>
      </c>
      <c r="K146" s="28"/>
      <c r="L146" s="19">
        <f t="shared" si="16"/>
        <v>-0.04376250270280324</v>
      </c>
    </row>
    <row r="147" spans="2:12" ht="12.75">
      <c r="B147" s="22">
        <v>160905</v>
      </c>
      <c r="C147" s="16" t="s">
        <v>44</v>
      </c>
      <c r="D147" s="18">
        <v>1412432</v>
      </c>
      <c r="E147" s="18">
        <v>1132384</v>
      </c>
      <c r="F147" s="19">
        <f t="shared" si="14"/>
        <v>0.8017263839958313</v>
      </c>
      <c r="G147" s="28"/>
      <c r="H147" s="18">
        <v>34816</v>
      </c>
      <c r="I147" s="18">
        <v>26080</v>
      </c>
      <c r="J147" s="19">
        <f t="shared" si="15"/>
        <v>0.7490808823529411</v>
      </c>
      <c r="K147" s="28"/>
      <c r="L147" s="19">
        <f t="shared" si="16"/>
        <v>-0.05264550164289017</v>
      </c>
    </row>
    <row r="148" spans="2:12" ht="12.75">
      <c r="B148" s="22">
        <v>131001</v>
      </c>
      <c r="C148" s="16" t="s">
        <v>169</v>
      </c>
      <c r="D148" s="18">
        <v>1248</v>
      </c>
      <c r="E148" s="18">
        <v>1104</v>
      </c>
      <c r="F148" s="19">
        <f t="shared" si="14"/>
        <v>0.8846153846153846</v>
      </c>
      <c r="G148" s="28"/>
      <c r="H148" s="18">
        <v>576</v>
      </c>
      <c r="I148" s="18">
        <v>480</v>
      </c>
      <c r="J148" s="19">
        <f t="shared" si="15"/>
        <v>0.8333333333333334</v>
      </c>
      <c r="K148" s="28"/>
      <c r="L148" s="19">
        <f t="shared" si="16"/>
        <v>-0.05128205128205121</v>
      </c>
    </row>
    <row r="149" spans="2:12" ht="12.75">
      <c r="B149" s="22">
        <v>231001</v>
      </c>
      <c r="C149" s="16" t="s">
        <v>61</v>
      </c>
      <c r="D149" s="18">
        <v>2251472</v>
      </c>
      <c r="E149" s="18">
        <v>1938960</v>
      </c>
      <c r="F149" s="19">
        <f t="shared" si="14"/>
        <v>0.8611965860557005</v>
      </c>
      <c r="G149" s="28"/>
      <c r="H149" s="18">
        <v>57552</v>
      </c>
      <c r="I149" s="18">
        <v>47328</v>
      </c>
      <c r="J149" s="19">
        <f t="shared" si="15"/>
        <v>0.8223519599666389</v>
      </c>
      <c r="K149" s="28"/>
      <c r="L149" s="19">
        <f t="shared" si="16"/>
        <v>-0.038844626089061585</v>
      </c>
    </row>
    <row r="150" spans="2:12" ht="12.75">
      <c r="B150" s="50">
        <v>310504</v>
      </c>
      <c r="C150" s="45" t="s">
        <v>170</v>
      </c>
      <c r="D150" s="51">
        <v>832</v>
      </c>
      <c r="E150" s="51">
        <v>640</v>
      </c>
      <c r="F150" s="52">
        <f t="shared" si="14"/>
        <v>0.7692307692307693</v>
      </c>
      <c r="G150" s="45"/>
      <c r="H150" s="51">
        <v>832</v>
      </c>
      <c r="I150" s="51">
        <v>640</v>
      </c>
      <c r="J150" s="52">
        <f t="shared" si="15"/>
        <v>0.7692307692307693</v>
      </c>
      <c r="K150" s="45"/>
      <c r="L150" s="52">
        <f t="shared" si="16"/>
        <v>0</v>
      </c>
    </row>
    <row r="151" spans="2:12" ht="12.75">
      <c r="B151" s="22">
        <v>360108</v>
      </c>
      <c r="C151" s="16" t="s">
        <v>78</v>
      </c>
      <c r="D151" s="18">
        <v>1986158</v>
      </c>
      <c r="E151" s="18">
        <v>1679424</v>
      </c>
      <c r="F151" s="19">
        <f t="shared" si="14"/>
        <v>0.845564149478541</v>
      </c>
      <c r="G151" s="28"/>
      <c r="H151" s="18">
        <v>60816</v>
      </c>
      <c r="I151" s="18">
        <v>48240</v>
      </c>
      <c r="J151" s="19">
        <f t="shared" si="15"/>
        <v>0.7932123125493291</v>
      </c>
      <c r="K151" s="28"/>
      <c r="L151" s="19">
        <f t="shared" si="16"/>
        <v>-0.05235183692921186</v>
      </c>
    </row>
    <row r="152" spans="2:12" ht="12.75">
      <c r="B152" s="22">
        <v>510909</v>
      </c>
      <c r="C152" s="16" t="s">
        <v>144</v>
      </c>
      <c r="D152" s="18">
        <v>159072</v>
      </c>
      <c r="E152" s="18">
        <v>145984</v>
      </c>
      <c r="F152" s="19">
        <f t="shared" si="14"/>
        <v>0.9177227921947294</v>
      </c>
      <c r="G152" s="28"/>
      <c r="H152" s="18">
        <v>4944</v>
      </c>
      <c r="I152" s="18">
        <v>4032</v>
      </c>
      <c r="J152" s="19">
        <f t="shared" si="15"/>
        <v>0.8155339805825242</v>
      </c>
      <c r="K152" s="28"/>
      <c r="L152" s="19">
        <f t="shared" si="16"/>
        <v>-0.10218881161220517</v>
      </c>
    </row>
    <row r="153" spans="2:12" ht="12.75">
      <c r="B153" s="22">
        <v>500502</v>
      </c>
      <c r="C153" s="16" t="s">
        <v>117</v>
      </c>
      <c r="D153" s="18">
        <v>43008</v>
      </c>
      <c r="E153" s="18">
        <v>37488</v>
      </c>
      <c r="F153" s="19">
        <f t="shared" si="14"/>
        <v>0.8716517857142857</v>
      </c>
      <c r="G153" s="28"/>
      <c r="H153" s="18">
        <v>2800</v>
      </c>
      <c r="I153" s="18">
        <v>1920</v>
      </c>
      <c r="J153" s="19">
        <f t="shared" si="15"/>
        <v>0.6857142857142857</v>
      </c>
      <c r="K153" s="28"/>
      <c r="L153" s="19">
        <f t="shared" si="16"/>
        <v>-0.18593749999999998</v>
      </c>
    </row>
    <row r="154" spans="2:12" ht="12.75">
      <c r="B154" s="30">
        <v>520903</v>
      </c>
      <c r="C154" s="31" t="s">
        <v>159</v>
      </c>
      <c r="D154" s="32">
        <v>22144</v>
      </c>
      <c r="E154" s="32">
        <v>19824</v>
      </c>
      <c r="F154" s="33">
        <f t="shared" si="14"/>
        <v>0.8952312138728323</v>
      </c>
      <c r="G154" s="29"/>
      <c r="H154" s="32">
        <v>576</v>
      </c>
      <c r="I154" s="32">
        <v>480</v>
      </c>
      <c r="J154" s="33">
        <f t="shared" si="15"/>
        <v>0.8333333333333334</v>
      </c>
      <c r="K154" s="29"/>
      <c r="L154" s="33">
        <f t="shared" si="16"/>
        <v>-0.06189788053949896</v>
      </c>
    </row>
    <row r="156" ht="12.75">
      <c r="B156" t="s">
        <v>178</v>
      </c>
    </row>
    <row r="157" ht="12.75">
      <c r="B157"/>
    </row>
    <row r="158" ht="14.25">
      <c r="B158" s="49" t="s">
        <v>195</v>
      </c>
    </row>
    <row r="159" ht="12.75">
      <c r="B159"/>
    </row>
    <row r="160" spans="2:12" ht="12.75">
      <c r="B160" s="16" t="s">
        <v>174</v>
      </c>
      <c r="C160" s="16"/>
      <c r="D160" s="18"/>
      <c r="E160" s="18"/>
      <c r="F160" s="19"/>
      <c r="G160" s="16"/>
      <c r="H160" s="18"/>
      <c r="I160" s="18"/>
      <c r="J160" s="19"/>
      <c r="K160" s="16"/>
      <c r="L160" s="19"/>
    </row>
    <row r="161" spans="2:12" ht="12.75">
      <c r="B161" s="17" t="s">
        <v>175</v>
      </c>
      <c r="C161" s="17"/>
      <c r="D161" s="20"/>
      <c r="E161" s="20"/>
      <c r="F161" s="21"/>
      <c r="G161" s="17"/>
      <c r="H161" s="20"/>
      <c r="I161" s="20"/>
      <c r="J161" s="21"/>
      <c r="K161" s="17"/>
      <c r="L161" s="21"/>
    </row>
    <row r="162" spans="2:12" ht="12.75">
      <c r="B162" s="86" t="s">
        <v>191</v>
      </c>
      <c r="C162" s="87"/>
      <c r="D162" s="87"/>
      <c r="E162" s="87"/>
      <c r="F162" s="87"/>
      <c r="G162" s="87"/>
      <c r="H162" s="87"/>
      <c r="I162" s="87"/>
      <c r="J162" s="87"/>
      <c r="K162" s="87"/>
      <c r="L162" s="88"/>
    </row>
  </sheetData>
  <mergeCells count="9">
    <mergeCell ref="B162:L162"/>
    <mergeCell ref="B1:L1"/>
    <mergeCell ref="B2:L2"/>
    <mergeCell ref="B3:L3"/>
    <mergeCell ref="H5:J5"/>
    <mergeCell ref="D5:F5"/>
    <mergeCell ref="H10:H11"/>
    <mergeCell ref="I10:I11"/>
    <mergeCell ref="J10:J11"/>
  </mergeCells>
  <printOptions horizontalCentered="1"/>
  <pageMargins left="0.75" right="0.75" top="1" bottom="1" header="0.5" footer="0.5"/>
  <pageSetup horizontalDpi="600" verticalDpi="600" orientation="landscape" r:id="rId1"/>
  <headerFooter alignWithMargins="0">
    <oddFooter>&amp;CCCCCD IRO tkm; 9/9/2004; Page &amp;P of &amp;N
h:\Projects\Retention Comparisons\Fall 2000-2003 CCCCD-Texas Israel.xls</oddFooter>
  </headerFooter>
</worksheet>
</file>

<file path=xl/worksheets/sheet8.xml><?xml version="1.0" encoding="utf-8"?>
<worksheet xmlns="http://schemas.openxmlformats.org/spreadsheetml/2006/main" xmlns:r="http://schemas.openxmlformats.org/officeDocument/2006/relationships">
  <dimension ref="B1:L308"/>
  <sheetViews>
    <sheetView workbookViewId="0" topLeftCell="A1">
      <selection activeCell="C14" sqref="C14"/>
    </sheetView>
  </sheetViews>
  <sheetFormatPr defaultColWidth="9.140625" defaultRowHeight="12.75"/>
  <cols>
    <col min="1" max="1" width="1.7109375" style="0" customWidth="1"/>
    <col min="2" max="2" width="8.7109375" style="13" customWidth="1"/>
    <col min="3" max="3" width="49.28125" style="0" bestFit="1" customWidth="1"/>
    <col min="4" max="5" width="10.140625" style="11" bestFit="1" customWidth="1"/>
    <col min="6" max="6" width="6.8515625" style="2" bestFit="1" customWidth="1"/>
    <col min="7" max="7" width="1.7109375" style="0" customWidth="1"/>
    <col min="8" max="9" width="9.140625" style="11" bestFit="1" customWidth="1"/>
    <col min="10" max="10" width="6.8515625" style="2" bestFit="1" customWidth="1"/>
    <col min="11" max="11" width="1.7109375" style="0" customWidth="1"/>
    <col min="12" max="12" width="9.140625" style="2" bestFit="1" customWidth="1"/>
    <col min="13" max="15" width="1.7109375" style="0" customWidth="1"/>
  </cols>
  <sheetData>
    <row r="1" spans="2:12" ht="12.75">
      <c r="B1" s="89" t="s">
        <v>179</v>
      </c>
      <c r="C1" s="89"/>
      <c r="D1" s="89"/>
      <c r="E1" s="89"/>
      <c r="F1" s="89"/>
      <c r="G1" s="89"/>
      <c r="H1" s="89"/>
      <c r="I1" s="89"/>
      <c r="J1" s="89"/>
      <c r="K1" s="89"/>
      <c r="L1" s="89"/>
    </row>
    <row r="2" spans="2:12" ht="12.75">
      <c r="B2" s="89" t="s">
        <v>0</v>
      </c>
      <c r="C2" s="89"/>
      <c r="D2" s="89"/>
      <c r="E2" s="89"/>
      <c r="F2" s="89"/>
      <c r="G2" s="89"/>
      <c r="H2" s="89"/>
      <c r="I2" s="89"/>
      <c r="J2" s="89"/>
      <c r="K2" s="89"/>
      <c r="L2" s="89"/>
    </row>
    <row r="3" spans="2:12" ht="12.75">
      <c r="B3" s="89" t="s">
        <v>200</v>
      </c>
      <c r="C3" s="89"/>
      <c r="D3" s="89"/>
      <c r="E3" s="89"/>
      <c r="F3" s="89"/>
      <c r="G3" s="89"/>
      <c r="H3" s="89"/>
      <c r="I3" s="89"/>
      <c r="J3" s="89"/>
      <c r="K3" s="89"/>
      <c r="L3" s="89"/>
    </row>
    <row r="4" spans="2:12" ht="12.75">
      <c r="B4" s="13" t="s">
        <v>2</v>
      </c>
      <c r="D4" s="8"/>
      <c r="E4" s="8"/>
      <c r="F4" s="1"/>
      <c r="L4" s="1"/>
    </row>
    <row r="5" spans="4:12" ht="14.25">
      <c r="D5" s="95" t="s">
        <v>193</v>
      </c>
      <c r="E5" s="90"/>
      <c r="F5" s="90"/>
      <c r="H5" s="95" t="s">
        <v>194</v>
      </c>
      <c r="I5" s="90"/>
      <c r="J5" s="90"/>
      <c r="L5" s="1" t="s">
        <v>3</v>
      </c>
    </row>
    <row r="6" spans="4:12" ht="12.75">
      <c r="D6" s="8"/>
      <c r="E6" s="8" t="s">
        <v>4</v>
      </c>
      <c r="F6" s="1" t="s">
        <v>5</v>
      </c>
      <c r="H6" s="8"/>
      <c r="I6" s="8" t="s">
        <v>4</v>
      </c>
      <c r="J6" s="1" t="s">
        <v>5</v>
      </c>
      <c r="L6" s="1" t="s">
        <v>6</v>
      </c>
    </row>
    <row r="7" spans="4:12" ht="12.75">
      <c r="D7" s="8" t="s">
        <v>7</v>
      </c>
      <c r="E7" s="8" t="s">
        <v>8</v>
      </c>
      <c r="F7" s="1" t="s">
        <v>172</v>
      </c>
      <c r="H7" s="8" t="s">
        <v>7</v>
      </c>
      <c r="I7" s="8" t="s">
        <v>8</v>
      </c>
      <c r="J7" s="1" t="s">
        <v>172</v>
      </c>
      <c r="L7" s="1" t="s">
        <v>9</v>
      </c>
    </row>
    <row r="8" spans="2:12" ht="12.75">
      <c r="B8" s="14" t="s">
        <v>10</v>
      </c>
      <c r="C8" s="3" t="s">
        <v>11</v>
      </c>
      <c r="D8" s="9" t="s">
        <v>12</v>
      </c>
      <c r="E8" s="9" t="s">
        <v>12</v>
      </c>
      <c r="F8" s="4" t="s">
        <v>13</v>
      </c>
      <c r="G8" s="3"/>
      <c r="H8" s="9" t="s">
        <v>12</v>
      </c>
      <c r="I8" s="9" t="s">
        <v>12</v>
      </c>
      <c r="J8" s="4" t="s">
        <v>13</v>
      </c>
      <c r="K8" s="3"/>
      <c r="L8" s="4" t="s">
        <v>14</v>
      </c>
    </row>
    <row r="9" spans="2:12" ht="3" customHeight="1">
      <c r="B9" s="15"/>
      <c r="C9" s="5"/>
      <c r="D9" s="10"/>
      <c r="E9" s="10"/>
      <c r="F9" s="6"/>
      <c r="G9" s="5"/>
      <c r="H9" s="12"/>
      <c r="I9" s="12"/>
      <c r="J9" s="7"/>
      <c r="K9" s="5"/>
      <c r="L9" s="6"/>
    </row>
    <row r="10" spans="2:12" ht="12.75">
      <c r="B10" s="56" t="s">
        <v>173</v>
      </c>
      <c r="C10" s="57"/>
      <c r="D10" s="58">
        <v>95966004</v>
      </c>
      <c r="E10" s="58">
        <v>80640436</v>
      </c>
      <c r="F10" s="59">
        <f aca="true" t="shared" si="0" ref="F10:F41">E10/D10</f>
        <v>0.8403021136526639</v>
      </c>
      <c r="G10" s="57"/>
      <c r="H10" s="91">
        <v>2866348</v>
      </c>
      <c r="I10" s="91">
        <v>2282956</v>
      </c>
      <c r="J10" s="93">
        <f>I10/H10</f>
        <v>0.7964685376653498</v>
      </c>
      <c r="K10" s="57"/>
      <c r="L10" s="59">
        <f>+J10-F10</f>
        <v>-0.04383357598731419</v>
      </c>
    </row>
    <row r="11" spans="2:12" ht="12.75">
      <c r="B11" s="31" t="s">
        <v>197</v>
      </c>
      <c r="C11" s="31"/>
      <c r="D11" s="55">
        <f>SUM(D12:D160)</f>
        <v>83952318</v>
      </c>
      <c r="E11" s="55">
        <f>SUM(E12:E160)</f>
        <v>69769501</v>
      </c>
      <c r="F11" s="33">
        <f t="shared" si="0"/>
        <v>0.8310610434842312</v>
      </c>
      <c r="G11" s="31"/>
      <c r="H11" s="96"/>
      <c r="I11" s="96"/>
      <c r="J11" s="97"/>
      <c r="K11" s="31"/>
      <c r="L11" s="33">
        <f>+J10-F11</f>
        <v>-0.0345925058188814</v>
      </c>
    </row>
    <row r="12" spans="2:12" ht="12.75">
      <c r="B12" s="73">
        <v>520301</v>
      </c>
      <c r="C12" s="74" t="s">
        <v>336</v>
      </c>
      <c r="D12" s="18">
        <v>1190824</v>
      </c>
      <c r="E12" s="18">
        <v>904888</v>
      </c>
      <c r="F12" s="19">
        <f t="shared" si="0"/>
        <v>0.7598839123161777</v>
      </c>
      <c r="G12" s="74"/>
      <c r="H12" s="72">
        <v>44032</v>
      </c>
      <c r="I12" s="72">
        <v>25984</v>
      </c>
      <c r="J12" s="19">
        <f aca="true" t="shared" si="1" ref="J12:J43">I12/H12</f>
        <v>0.5901162790697675</v>
      </c>
      <c r="K12" s="74"/>
      <c r="L12" s="19">
        <f aca="true" t="shared" si="2" ref="L12:L43">+J12-F12</f>
        <v>-0.1697676332464102</v>
      </c>
    </row>
    <row r="13" spans="2:12" ht="12.75">
      <c r="B13" s="73">
        <v>520302</v>
      </c>
      <c r="C13" s="74" t="s">
        <v>337</v>
      </c>
      <c r="D13" s="18">
        <v>284800</v>
      </c>
      <c r="E13" s="18">
        <v>232304</v>
      </c>
      <c r="F13" s="19">
        <f t="shared" si="0"/>
        <v>0.8156741573033708</v>
      </c>
      <c r="G13" s="74"/>
      <c r="H13" s="72">
        <v>2944</v>
      </c>
      <c r="I13" s="72">
        <v>2048</v>
      </c>
      <c r="J13" s="19">
        <f t="shared" si="1"/>
        <v>0.6956521739130435</v>
      </c>
      <c r="K13" s="74"/>
      <c r="L13" s="19">
        <f t="shared" si="2"/>
        <v>-0.12002198339032732</v>
      </c>
    </row>
    <row r="14" spans="2:12" ht="12.75">
      <c r="B14" s="73">
        <v>500506</v>
      </c>
      <c r="C14" s="74" t="s">
        <v>308</v>
      </c>
      <c r="D14" s="72">
        <v>114096</v>
      </c>
      <c r="E14" s="72">
        <v>103824</v>
      </c>
      <c r="F14" s="19">
        <f t="shared" si="0"/>
        <v>0.9099705511148507</v>
      </c>
      <c r="G14" s="74"/>
      <c r="H14" s="72">
        <v>7600</v>
      </c>
      <c r="I14" s="72">
        <v>6480</v>
      </c>
      <c r="J14" s="19">
        <f t="shared" si="1"/>
        <v>0.8526315789473684</v>
      </c>
      <c r="K14" s="74"/>
      <c r="L14" s="19">
        <f t="shared" si="2"/>
        <v>-0.057338972167482294</v>
      </c>
    </row>
    <row r="15" spans="2:12" ht="12.75">
      <c r="B15" s="73">
        <v>520401</v>
      </c>
      <c r="C15" s="74" t="s">
        <v>338</v>
      </c>
      <c r="D15" s="18">
        <v>189000</v>
      </c>
      <c r="E15" s="18">
        <v>168168</v>
      </c>
      <c r="F15" s="19">
        <f t="shared" si="0"/>
        <v>0.8897777777777778</v>
      </c>
      <c r="G15" s="74"/>
      <c r="H15" s="72">
        <v>4304</v>
      </c>
      <c r="I15" s="72">
        <v>3152</v>
      </c>
      <c r="J15" s="19">
        <f t="shared" si="1"/>
        <v>0.7323420074349443</v>
      </c>
      <c r="K15" s="74"/>
      <c r="L15" s="19">
        <f t="shared" si="2"/>
        <v>-0.15743577034283351</v>
      </c>
    </row>
    <row r="16" spans="2:12" ht="12.75">
      <c r="B16" s="22">
        <v>540102</v>
      </c>
      <c r="C16" s="16" t="s">
        <v>348</v>
      </c>
      <c r="D16" s="72">
        <v>4667184</v>
      </c>
      <c r="E16" s="72">
        <v>3830256</v>
      </c>
      <c r="F16" s="19">
        <f t="shared" si="0"/>
        <v>0.8206781648205856</v>
      </c>
      <c r="G16" s="16"/>
      <c r="H16" s="18">
        <v>157488</v>
      </c>
      <c r="I16" s="18">
        <v>125472</v>
      </c>
      <c r="J16" s="19">
        <f t="shared" si="1"/>
        <v>0.796708320633953</v>
      </c>
      <c r="K16" s="16"/>
      <c r="L16" s="19">
        <f t="shared" si="2"/>
        <v>-0.023969844186632616</v>
      </c>
    </row>
    <row r="17" spans="2:12" ht="12.75">
      <c r="B17" s="73">
        <v>451002</v>
      </c>
      <c r="C17" s="74" t="s">
        <v>296</v>
      </c>
      <c r="D17" s="72">
        <v>3902304</v>
      </c>
      <c r="E17" s="72">
        <v>3299712</v>
      </c>
      <c r="F17" s="19">
        <f t="shared" si="0"/>
        <v>0.8455804570838151</v>
      </c>
      <c r="G17" s="74"/>
      <c r="H17" s="72">
        <v>141840</v>
      </c>
      <c r="I17" s="72">
        <v>111984</v>
      </c>
      <c r="J17" s="19">
        <f t="shared" si="1"/>
        <v>0.7895093062605752</v>
      </c>
      <c r="K17" s="74"/>
      <c r="L17" s="19">
        <f t="shared" si="2"/>
        <v>-0.05607115082323988</v>
      </c>
    </row>
    <row r="18" spans="2:12" ht="12.75">
      <c r="B18" s="23">
        <v>230701</v>
      </c>
      <c r="C18" s="17" t="s">
        <v>255</v>
      </c>
      <c r="D18" s="77">
        <v>372144</v>
      </c>
      <c r="E18" s="77">
        <v>298320</v>
      </c>
      <c r="F18" s="21">
        <f t="shared" si="0"/>
        <v>0.8016251773507029</v>
      </c>
      <c r="G18" s="17"/>
      <c r="H18" s="20">
        <v>8064</v>
      </c>
      <c r="I18" s="20">
        <v>6432</v>
      </c>
      <c r="J18" s="21">
        <f t="shared" si="1"/>
        <v>0.7976190476190477</v>
      </c>
      <c r="K18" s="17"/>
      <c r="L18" s="21">
        <f t="shared" si="2"/>
        <v>-0.004006129731655261</v>
      </c>
    </row>
    <row r="19" spans="2:12" ht="12.75">
      <c r="B19" s="75">
        <v>260707</v>
      </c>
      <c r="C19" s="76" t="s">
        <v>262</v>
      </c>
      <c r="D19" s="77">
        <v>2700880</v>
      </c>
      <c r="E19" s="77">
        <v>2070016</v>
      </c>
      <c r="F19" s="21">
        <f t="shared" si="0"/>
        <v>0.7664227955333076</v>
      </c>
      <c r="G19" s="76"/>
      <c r="H19" s="77">
        <v>49616</v>
      </c>
      <c r="I19" s="77">
        <v>38192</v>
      </c>
      <c r="J19" s="21">
        <f t="shared" si="1"/>
        <v>0.7697516930022573</v>
      </c>
      <c r="K19" s="76"/>
      <c r="L19" s="21">
        <f t="shared" si="2"/>
        <v>0.0033288974689497097</v>
      </c>
    </row>
    <row r="20" spans="2:12" ht="12.75">
      <c r="B20" s="22">
        <v>100304</v>
      </c>
      <c r="C20" s="16" t="s">
        <v>349</v>
      </c>
      <c r="D20" s="72">
        <v>61104</v>
      </c>
      <c r="E20" s="72">
        <v>52368</v>
      </c>
      <c r="F20" s="19">
        <f t="shared" si="0"/>
        <v>0.8570306362922231</v>
      </c>
      <c r="G20" s="16"/>
      <c r="H20" s="18">
        <v>6912</v>
      </c>
      <c r="I20" s="18">
        <v>5664</v>
      </c>
      <c r="J20" s="19">
        <f t="shared" si="1"/>
        <v>0.8194444444444444</v>
      </c>
      <c r="K20" s="16"/>
      <c r="L20" s="19">
        <f t="shared" si="2"/>
        <v>-0.03758619184777867</v>
      </c>
    </row>
    <row r="21" spans="2:12" ht="12.75">
      <c r="B21" s="73">
        <v>450201</v>
      </c>
      <c r="C21" s="74" t="s">
        <v>291</v>
      </c>
      <c r="D21" s="72">
        <v>105600</v>
      </c>
      <c r="E21" s="72">
        <v>87456</v>
      </c>
      <c r="F21" s="19">
        <f t="shared" si="0"/>
        <v>0.8281818181818181</v>
      </c>
      <c r="G21" s="74"/>
      <c r="H21" s="72">
        <v>4272</v>
      </c>
      <c r="I21" s="72">
        <v>2928</v>
      </c>
      <c r="J21" s="19">
        <f t="shared" si="1"/>
        <v>0.6853932584269663</v>
      </c>
      <c r="K21" s="74"/>
      <c r="L21" s="19">
        <f t="shared" si="2"/>
        <v>-0.14278855975485183</v>
      </c>
    </row>
    <row r="22" spans="2:12" ht="12.75">
      <c r="B22" s="73">
        <v>270301</v>
      </c>
      <c r="C22" s="74" t="s">
        <v>265</v>
      </c>
      <c r="D22" s="72">
        <v>646768</v>
      </c>
      <c r="E22" s="72">
        <v>492080</v>
      </c>
      <c r="F22" s="19">
        <f t="shared" si="0"/>
        <v>0.7608292308834079</v>
      </c>
      <c r="G22" s="74"/>
      <c r="H22" s="72">
        <v>29488</v>
      </c>
      <c r="I22" s="72">
        <v>20064</v>
      </c>
      <c r="J22" s="19">
        <f t="shared" si="1"/>
        <v>0.6804123711340206</v>
      </c>
      <c r="K22" s="74"/>
      <c r="L22" s="19">
        <f t="shared" si="2"/>
        <v>-0.08041685974938728</v>
      </c>
    </row>
    <row r="23" spans="2:12" ht="12.75">
      <c r="B23" s="73">
        <v>450301</v>
      </c>
      <c r="C23" s="74" t="s">
        <v>292</v>
      </c>
      <c r="D23" s="72">
        <v>32736</v>
      </c>
      <c r="E23" s="72">
        <v>27696</v>
      </c>
      <c r="F23" s="19">
        <f t="shared" si="0"/>
        <v>0.8460410557184751</v>
      </c>
      <c r="G23" s="74"/>
      <c r="H23" s="72">
        <v>1440</v>
      </c>
      <c r="I23" s="72">
        <v>912</v>
      </c>
      <c r="J23" s="19">
        <f t="shared" si="1"/>
        <v>0.6333333333333333</v>
      </c>
      <c r="K23" s="74"/>
      <c r="L23" s="19">
        <f t="shared" si="2"/>
        <v>-0.2127077223851418</v>
      </c>
    </row>
    <row r="24" spans="2:12" ht="12.75">
      <c r="B24" s="23">
        <v>151303</v>
      </c>
      <c r="C24" s="17" t="s">
        <v>235</v>
      </c>
      <c r="D24" s="77">
        <v>87936</v>
      </c>
      <c r="E24" s="77">
        <v>77952</v>
      </c>
      <c r="F24" s="21">
        <f t="shared" si="0"/>
        <v>0.8864628820960698</v>
      </c>
      <c r="G24" s="17"/>
      <c r="H24" s="20">
        <v>768</v>
      </c>
      <c r="I24" s="20">
        <v>704</v>
      </c>
      <c r="J24" s="21">
        <f t="shared" si="1"/>
        <v>0.9166666666666666</v>
      </c>
      <c r="K24" s="17"/>
      <c r="L24" s="21">
        <f t="shared" si="2"/>
        <v>0.030203784570596803</v>
      </c>
    </row>
    <row r="25" spans="2:12" ht="12.75">
      <c r="B25" s="73">
        <v>500703</v>
      </c>
      <c r="C25" s="74" t="s">
        <v>311</v>
      </c>
      <c r="D25" s="72">
        <v>1054304</v>
      </c>
      <c r="E25" s="72">
        <v>909328</v>
      </c>
      <c r="F25" s="19">
        <f t="shared" si="0"/>
        <v>0.8624912738640848</v>
      </c>
      <c r="G25" s="74"/>
      <c r="H25" s="72">
        <v>44400</v>
      </c>
      <c r="I25" s="72">
        <v>37936</v>
      </c>
      <c r="J25" s="19">
        <f t="shared" si="1"/>
        <v>0.8544144144144145</v>
      </c>
      <c r="K25" s="74"/>
      <c r="L25" s="19">
        <f t="shared" si="2"/>
        <v>-0.008076859449670293</v>
      </c>
    </row>
    <row r="26" spans="2:12" ht="12.75">
      <c r="B26" s="73">
        <v>400201</v>
      </c>
      <c r="C26" s="74" t="s">
        <v>276</v>
      </c>
      <c r="D26" s="72">
        <v>207456</v>
      </c>
      <c r="E26" s="72">
        <v>171056</v>
      </c>
      <c r="F26" s="19">
        <f t="shared" si="0"/>
        <v>0.8245411075119543</v>
      </c>
      <c r="G26" s="74"/>
      <c r="H26" s="72">
        <v>4992</v>
      </c>
      <c r="I26" s="72">
        <v>4032</v>
      </c>
      <c r="J26" s="19">
        <f t="shared" si="1"/>
        <v>0.8076923076923077</v>
      </c>
      <c r="K26" s="74"/>
      <c r="L26" s="19">
        <f t="shared" si="2"/>
        <v>-0.016848799819646598</v>
      </c>
    </row>
    <row r="27" spans="2:12" ht="12.75">
      <c r="B27" s="22">
        <v>120501</v>
      </c>
      <c r="C27" s="16" t="s">
        <v>218</v>
      </c>
      <c r="D27" s="72">
        <v>57184</v>
      </c>
      <c r="E27" s="72">
        <v>53008</v>
      </c>
      <c r="F27" s="19">
        <f t="shared" si="0"/>
        <v>0.9269725797425853</v>
      </c>
      <c r="G27" s="16"/>
      <c r="H27" s="18">
        <v>1088</v>
      </c>
      <c r="I27" s="18">
        <v>896</v>
      </c>
      <c r="J27" s="19">
        <f t="shared" si="1"/>
        <v>0.8235294117647058</v>
      </c>
      <c r="K27" s="16"/>
      <c r="L27" s="19">
        <f t="shared" si="2"/>
        <v>-0.10344316797787945</v>
      </c>
    </row>
    <row r="28" spans="2:12" ht="12.75">
      <c r="B28" s="73">
        <v>320101</v>
      </c>
      <c r="C28" s="74" t="s">
        <v>268</v>
      </c>
      <c r="D28" s="72">
        <v>633064</v>
      </c>
      <c r="E28" s="72">
        <v>557016</v>
      </c>
      <c r="F28" s="19">
        <f t="shared" si="0"/>
        <v>0.8798731249921019</v>
      </c>
      <c r="G28" s="74"/>
      <c r="H28" s="72">
        <v>8608</v>
      </c>
      <c r="I28" s="72">
        <v>7136</v>
      </c>
      <c r="J28" s="19">
        <f t="shared" si="1"/>
        <v>0.828996282527881</v>
      </c>
      <c r="K28" s="74"/>
      <c r="L28" s="19">
        <f t="shared" si="2"/>
        <v>-0.05087684246422086</v>
      </c>
    </row>
    <row r="29" spans="2:12" ht="12.75">
      <c r="B29" s="73">
        <v>410101</v>
      </c>
      <c r="C29" s="74" t="s">
        <v>281</v>
      </c>
      <c r="D29" s="72">
        <v>19040</v>
      </c>
      <c r="E29" s="72">
        <v>15936</v>
      </c>
      <c r="F29" s="19">
        <f t="shared" si="0"/>
        <v>0.8369747899159664</v>
      </c>
      <c r="G29" s="74"/>
      <c r="H29" s="72">
        <v>5120</v>
      </c>
      <c r="I29" s="72">
        <v>3904</v>
      </c>
      <c r="J29" s="19">
        <f t="shared" si="1"/>
        <v>0.7625</v>
      </c>
      <c r="K29" s="74"/>
      <c r="L29" s="19">
        <f t="shared" si="2"/>
        <v>-0.07447478991596646</v>
      </c>
    </row>
    <row r="30" spans="2:12" ht="12.75">
      <c r="B30" s="22">
        <v>260101</v>
      </c>
      <c r="C30" s="16" t="s">
        <v>259</v>
      </c>
      <c r="D30" s="72">
        <v>2953184</v>
      </c>
      <c r="E30" s="72">
        <v>2335824</v>
      </c>
      <c r="F30" s="19">
        <f t="shared" si="0"/>
        <v>0.7909510548614648</v>
      </c>
      <c r="G30" s="16"/>
      <c r="H30" s="18">
        <v>108288</v>
      </c>
      <c r="I30" s="18">
        <v>76560</v>
      </c>
      <c r="J30" s="19">
        <f t="shared" si="1"/>
        <v>0.7070035460992907</v>
      </c>
      <c r="K30" s="16"/>
      <c r="L30" s="19">
        <f t="shared" si="2"/>
        <v>-0.08394750876217405</v>
      </c>
    </row>
    <row r="31" spans="2:12" ht="12.75">
      <c r="B31" s="22">
        <v>260301</v>
      </c>
      <c r="C31" s="16" t="s">
        <v>260</v>
      </c>
      <c r="D31" s="72">
        <v>138576</v>
      </c>
      <c r="E31" s="72">
        <v>114560</v>
      </c>
      <c r="F31" s="19">
        <f t="shared" si="0"/>
        <v>0.8266943770927144</v>
      </c>
      <c r="G31" s="16"/>
      <c r="H31" s="18">
        <v>2496</v>
      </c>
      <c r="I31" s="18">
        <v>1152</v>
      </c>
      <c r="J31" s="19">
        <f t="shared" si="1"/>
        <v>0.46153846153846156</v>
      </c>
      <c r="K31" s="16"/>
      <c r="L31" s="19">
        <f t="shared" si="2"/>
        <v>-0.36515591555425286</v>
      </c>
    </row>
    <row r="32" spans="2:12" ht="12.75">
      <c r="B32" s="22">
        <v>90402</v>
      </c>
      <c r="C32" s="16" t="s">
        <v>203</v>
      </c>
      <c r="D32" s="72">
        <v>14960</v>
      </c>
      <c r="E32" s="72">
        <v>13056</v>
      </c>
      <c r="F32" s="19">
        <f t="shared" si="0"/>
        <v>0.8727272727272727</v>
      </c>
      <c r="G32" s="16"/>
      <c r="H32" s="18">
        <v>720</v>
      </c>
      <c r="I32" s="18">
        <v>576</v>
      </c>
      <c r="J32" s="19">
        <f t="shared" si="1"/>
        <v>0.8</v>
      </c>
      <c r="K32" s="16"/>
      <c r="L32" s="19">
        <f t="shared" si="2"/>
        <v>-0.07272727272727264</v>
      </c>
    </row>
    <row r="33" spans="2:12" ht="12.75">
      <c r="B33" s="73">
        <v>520201</v>
      </c>
      <c r="C33" s="74" t="s">
        <v>335</v>
      </c>
      <c r="D33" s="18">
        <v>573472</v>
      </c>
      <c r="E33" s="18">
        <v>500992</v>
      </c>
      <c r="F33" s="19">
        <f t="shared" si="0"/>
        <v>0.8736119636181017</v>
      </c>
      <c r="G33" s="74"/>
      <c r="H33" s="72">
        <v>17920</v>
      </c>
      <c r="I33" s="72">
        <v>14784</v>
      </c>
      <c r="J33" s="19">
        <f t="shared" si="1"/>
        <v>0.825</v>
      </c>
      <c r="K33" s="74"/>
      <c r="L33" s="19">
        <f t="shared" si="2"/>
        <v>-0.04861196361810172</v>
      </c>
    </row>
    <row r="34" spans="2:12" ht="12.75">
      <c r="B34" s="73">
        <v>521401</v>
      </c>
      <c r="C34" s="74" t="s">
        <v>345</v>
      </c>
      <c r="D34" s="72">
        <v>120304</v>
      </c>
      <c r="E34" s="72">
        <v>101872</v>
      </c>
      <c r="F34" s="19">
        <f t="shared" si="0"/>
        <v>0.8467881367203085</v>
      </c>
      <c r="G34" s="74"/>
      <c r="H34" s="72">
        <v>9456</v>
      </c>
      <c r="I34" s="72">
        <v>7824</v>
      </c>
      <c r="J34" s="19">
        <f t="shared" si="1"/>
        <v>0.8274111675126904</v>
      </c>
      <c r="K34" s="74"/>
      <c r="L34" s="19">
        <f t="shared" si="2"/>
        <v>-0.01937696920761811</v>
      </c>
    </row>
    <row r="35" spans="2:12" ht="12.75">
      <c r="B35" s="73">
        <v>520501</v>
      </c>
      <c r="C35" s="74" t="s">
        <v>341</v>
      </c>
      <c r="D35" s="18">
        <v>124640</v>
      </c>
      <c r="E35" s="18">
        <v>107264</v>
      </c>
      <c r="F35" s="19">
        <f t="shared" si="0"/>
        <v>0.8605905006418485</v>
      </c>
      <c r="G35" s="74"/>
      <c r="H35" s="72">
        <v>5184</v>
      </c>
      <c r="I35" s="72">
        <v>3904</v>
      </c>
      <c r="J35" s="19">
        <f t="shared" si="1"/>
        <v>0.7530864197530864</v>
      </c>
      <c r="K35" s="74"/>
      <c r="L35" s="19">
        <f t="shared" si="2"/>
        <v>-0.10750408088876207</v>
      </c>
    </row>
    <row r="36" spans="2:12" ht="12.75">
      <c r="B36" s="73">
        <v>520101</v>
      </c>
      <c r="C36" s="74" t="s">
        <v>334</v>
      </c>
      <c r="D36" s="18">
        <v>522816</v>
      </c>
      <c r="E36" s="18">
        <v>444176</v>
      </c>
      <c r="F36" s="19">
        <f t="shared" si="0"/>
        <v>0.8495837923858489</v>
      </c>
      <c r="G36" s="74"/>
      <c r="H36" s="72">
        <v>12864</v>
      </c>
      <c r="I36" s="72">
        <v>9840</v>
      </c>
      <c r="J36" s="19">
        <f t="shared" si="1"/>
        <v>0.7649253731343284</v>
      </c>
      <c r="K36" s="74"/>
      <c r="L36" s="19">
        <f t="shared" si="2"/>
        <v>-0.08465841925152051</v>
      </c>
    </row>
    <row r="37" spans="2:12" ht="12.75">
      <c r="B37" s="22">
        <v>151302</v>
      </c>
      <c r="C37" s="16" t="s">
        <v>234</v>
      </c>
      <c r="D37" s="72">
        <v>249408</v>
      </c>
      <c r="E37" s="72">
        <v>218768</v>
      </c>
      <c r="F37" s="19">
        <f t="shared" si="0"/>
        <v>0.8771490890428535</v>
      </c>
      <c r="G37" s="16"/>
      <c r="H37" s="18">
        <v>12544</v>
      </c>
      <c r="I37" s="18">
        <v>9856</v>
      </c>
      <c r="J37" s="19">
        <f t="shared" si="1"/>
        <v>0.7857142857142857</v>
      </c>
      <c r="K37" s="16"/>
      <c r="L37" s="19">
        <f t="shared" si="2"/>
        <v>-0.09143480332856779</v>
      </c>
    </row>
    <row r="38" spans="2:12" ht="12.75">
      <c r="B38" s="73">
        <v>500711</v>
      </c>
      <c r="C38" s="74" t="s">
        <v>316</v>
      </c>
      <c r="D38" s="72">
        <v>164640</v>
      </c>
      <c r="E38" s="72">
        <v>141856</v>
      </c>
      <c r="F38" s="19">
        <f t="shared" si="0"/>
        <v>0.8616132167152575</v>
      </c>
      <c r="G38" s="74"/>
      <c r="H38" s="72">
        <v>8544</v>
      </c>
      <c r="I38" s="72">
        <v>7296</v>
      </c>
      <c r="J38" s="19">
        <f t="shared" si="1"/>
        <v>0.8539325842696629</v>
      </c>
      <c r="K38" s="74"/>
      <c r="L38" s="19">
        <f t="shared" si="2"/>
        <v>-0.007680632445594582</v>
      </c>
    </row>
    <row r="39" spans="2:12" ht="12.75">
      <c r="B39" s="73">
        <v>400501</v>
      </c>
      <c r="C39" s="74" t="s">
        <v>277</v>
      </c>
      <c r="D39" s="72">
        <v>1805408</v>
      </c>
      <c r="E39" s="72">
        <v>1385680</v>
      </c>
      <c r="F39" s="19">
        <f t="shared" si="0"/>
        <v>0.7675162622520783</v>
      </c>
      <c r="G39" s="74"/>
      <c r="H39" s="72">
        <v>38304</v>
      </c>
      <c r="I39" s="72">
        <v>27552</v>
      </c>
      <c r="J39" s="19">
        <f t="shared" si="1"/>
        <v>0.7192982456140351</v>
      </c>
      <c r="K39" s="74"/>
      <c r="L39" s="19">
        <f t="shared" si="2"/>
        <v>-0.04821801663804315</v>
      </c>
    </row>
    <row r="40" spans="2:12" ht="12.75">
      <c r="B40" s="23">
        <v>190708</v>
      </c>
      <c r="C40" s="17" t="s">
        <v>248</v>
      </c>
      <c r="D40" s="77">
        <v>273424</v>
      </c>
      <c r="E40" s="77">
        <v>246944</v>
      </c>
      <c r="F40" s="21">
        <f t="shared" si="0"/>
        <v>0.9031540757212242</v>
      </c>
      <c r="G40" s="17"/>
      <c r="H40" s="20">
        <v>9728</v>
      </c>
      <c r="I40" s="20">
        <v>8800</v>
      </c>
      <c r="J40" s="21">
        <f t="shared" si="1"/>
        <v>0.9046052631578947</v>
      </c>
      <c r="K40" s="17"/>
      <c r="L40" s="21">
        <f t="shared" si="2"/>
        <v>0.001451187436670498</v>
      </c>
    </row>
    <row r="41" spans="2:12" ht="12.75">
      <c r="B41" s="22">
        <v>190709</v>
      </c>
      <c r="C41" s="16" t="s">
        <v>249</v>
      </c>
      <c r="D41" s="72">
        <v>473304</v>
      </c>
      <c r="E41" s="72">
        <v>430872</v>
      </c>
      <c r="F41" s="19">
        <f t="shared" si="0"/>
        <v>0.9103493737640079</v>
      </c>
      <c r="G41" s="16"/>
      <c r="H41" s="18">
        <v>7744</v>
      </c>
      <c r="I41" s="18">
        <v>5184</v>
      </c>
      <c r="J41" s="19">
        <f t="shared" si="1"/>
        <v>0.6694214876033058</v>
      </c>
      <c r="K41" s="16"/>
      <c r="L41" s="19">
        <f t="shared" si="2"/>
        <v>-0.24092788616070215</v>
      </c>
    </row>
    <row r="42" spans="2:12" ht="12.75">
      <c r="B42" s="22">
        <v>190706</v>
      </c>
      <c r="C42" s="16" t="s">
        <v>247</v>
      </c>
      <c r="D42" s="72">
        <v>271616</v>
      </c>
      <c r="E42" s="72">
        <v>248288</v>
      </c>
      <c r="F42" s="19">
        <f aca="true" t="shared" si="3" ref="F42:F73">E42/D42</f>
        <v>0.9141140433553252</v>
      </c>
      <c r="G42" s="16"/>
      <c r="H42" s="18">
        <v>5856</v>
      </c>
      <c r="I42" s="18">
        <v>5152</v>
      </c>
      <c r="J42" s="19">
        <f t="shared" si="1"/>
        <v>0.8797814207650273</v>
      </c>
      <c r="K42" s="16"/>
      <c r="L42" s="19">
        <f t="shared" si="2"/>
        <v>-0.0343326225902979</v>
      </c>
    </row>
    <row r="43" spans="2:12" ht="12.75">
      <c r="B43" s="75">
        <v>500406</v>
      </c>
      <c r="C43" s="76" t="s">
        <v>301</v>
      </c>
      <c r="D43" s="77">
        <v>147552</v>
      </c>
      <c r="E43" s="77">
        <v>126096</v>
      </c>
      <c r="F43" s="21">
        <f t="shared" si="3"/>
        <v>0.8545868575146389</v>
      </c>
      <c r="G43" s="76"/>
      <c r="H43" s="77">
        <v>9120</v>
      </c>
      <c r="I43" s="77">
        <v>7872</v>
      </c>
      <c r="J43" s="21">
        <f t="shared" si="1"/>
        <v>0.8631578947368421</v>
      </c>
      <c r="K43" s="76"/>
      <c r="L43" s="21">
        <f t="shared" si="2"/>
        <v>0.008571037222203204</v>
      </c>
    </row>
    <row r="44" spans="2:12" ht="12.75">
      <c r="B44" s="75">
        <v>511504</v>
      </c>
      <c r="C44" s="76" t="s">
        <v>332</v>
      </c>
      <c r="D44" s="77">
        <v>237072</v>
      </c>
      <c r="E44" s="20">
        <v>212720</v>
      </c>
      <c r="F44" s="21">
        <f t="shared" si="3"/>
        <v>0.8972801511777013</v>
      </c>
      <c r="G44" s="76"/>
      <c r="H44" s="77">
        <v>3216</v>
      </c>
      <c r="I44" s="77">
        <v>2928</v>
      </c>
      <c r="J44" s="21">
        <f aca="true" t="shared" si="4" ref="J44:J75">I44/H44</f>
        <v>0.9104477611940298</v>
      </c>
      <c r="K44" s="76"/>
      <c r="L44" s="21">
        <f aca="true" t="shared" si="5" ref="L44:L75">+J44-F44</f>
        <v>0.01316761001632849</v>
      </c>
    </row>
    <row r="45" spans="2:12" ht="12.75">
      <c r="B45" s="23">
        <v>160104</v>
      </c>
      <c r="C45" s="17" t="s">
        <v>237</v>
      </c>
      <c r="D45" s="77">
        <v>448800</v>
      </c>
      <c r="E45" s="77">
        <v>370272</v>
      </c>
      <c r="F45" s="21">
        <f t="shared" si="3"/>
        <v>0.8250267379679145</v>
      </c>
      <c r="G45" s="17"/>
      <c r="H45" s="20">
        <v>21552</v>
      </c>
      <c r="I45" s="20">
        <v>17904</v>
      </c>
      <c r="J45" s="21">
        <f t="shared" si="4"/>
        <v>0.8307349665924276</v>
      </c>
      <c r="K45" s="17"/>
      <c r="L45" s="21">
        <f t="shared" si="5"/>
        <v>0.005708228624513145</v>
      </c>
    </row>
    <row r="46" spans="2:12" ht="12.75">
      <c r="B46" s="22">
        <v>110101</v>
      </c>
      <c r="C46" s="16" t="s">
        <v>208</v>
      </c>
      <c r="D46" s="72">
        <v>3288240</v>
      </c>
      <c r="E46" s="72">
        <v>2759872</v>
      </c>
      <c r="F46" s="19">
        <f t="shared" si="3"/>
        <v>0.8393158650220178</v>
      </c>
      <c r="G46" s="16"/>
      <c r="H46" s="18">
        <v>91712</v>
      </c>
      <c r="I46" s="18">
        <v>73792</v>
      </c>
      <c r="J46" s="19">
        <f t="shared" si="4"/>
        <v>0.8046057222609909</v>
      </c>
      <c r="K46" s="16"/>
      <c r="L46" s="19">
        <f t="shared" si="5"/>
        <v>-0.03471014276102691</v>
      </c>
    </row>
    <row r="47" spans="2:12" ht="12.75">
      <c r="B47" s="22">
        <v>111003</v>
      </c>
      <c r="C47" s="16" t="s">
        <v>216</v>
      </c>
      <c r="D47" s="72">
        <v>14912</v>
      </c>
      <c r="E47" s="72">
        <v>13856</v>
      </c>
      <c r="F47" s="19">
        <f t="shared" si="3"/>
        <v>0.9291845493562232</v>
      </c>
      <c r="G47" s="16"/>
      <c r="H47" s="18">
        <v>2304</v>
      </c>
      <c r="I47" s="18">
        <v>2112</v>
      </c>
      <c r="J47" s="19">
        <f t="shared" si="4"/>
        <v>0.9166666666666666</v>
      </c>
      <c r="K47" s="16"/>
      <c r="L47" s="19">
        <f t="shared" si="5"/>
        <v>-0.012517882689556559</v>
      </c>
    </row>
    <row r="48" spans="2:12" ht="12.75">
      <c r="B48" s="22">
        <v>151201</v>
      </c>
      <c r="C48" s="16" t="s">
        <v>231</v>
      </c>
      <c r="D48" s="72">
        <v>432880</v>
      </c>
      <c r="E48" s="72">
        <v>380960</v>
      </c>
      <c r="F48" s="19">
        <f t="shared" si="3"/>
        <v>0.880059138791351</v>
      </c>
      <c r="G48" s="16"/>
      <c r="H48" s="18">
        <v>5632</v>
      </c>
      <c r="I48" s="18">
        <v>4768</v>
      </c>
      <c r="J48" s="19">
        <f t="shared" si="4"/>
        <v>0.8465909090909091</v>
      </c>
      <c r="K48" s="16"/>
      <c r="L48" s="19">
        <f t="shared" si="5"/>
        <v>-0.03346822970044194</v>
      </c>
    </row>
    <row r="49" spans="2:12" ht="12.75">
      <c r="B49" s="23">
        <v>110803</v>
      </c>
      <c r="C49" s="17" t="s">
        <v>214</v>
      </c>
      <c r="D49" s="77">
        <v>65536</v>
      </c>
      <c r="E49" s="77">
        <v>56352</v>
      </c>
      <c r="F49" s="21">
        <f t="shared" si="3"/>
        <v>0.85986328125</v>
      </c>
      <c r="G49" s="17"/>
      <c r="H49" s="20">
        <v>8448</v>
      </c>
      <c r="I49" s="20">
        <v>7392</v>
      </c>
      <c r="J49" s="21">
        <f t="shared" si="4"/>
        <v>0.875</v>
      </c>
      <c r="K49" s="17"/>
      <c r="L49" s="21">
        <f t="shared" si="5"/>
        <v>0.01513671875</v>
      </c>
    </row>
    <row r="50" spans="2:12" ht="12.75">
      <c r="B50" s="23">
        <v>110202</v>
      </c>
      <c r="C50" s="17" t="s">
        <v>210</v>
      </c>
      <c r="D50" s="77">
        <v>458704</v>
      </c>
      <c r="E50" s="77">
        <v>368416</v>
      </c>
      <c r="F50" s="21">
        <f t="shared" si="3"/>
        <v>0.8031671840664132</v>
      </c>
      <c r="G50" s="17"/>
      <c r="H50" s="20">
        <v>3712</v>
      </c>
      <c r="I50" s="20">
        <v>3200</v>
      </c>
      <c r="J50" s="21">
        <f t="shared" si="4"/>
        <v>0.8620689655172413</v>
      </c>
      <c r="K50" s="17"/>
      <c r="L50" s="21">
        <f t="shared" si="5"/>
        <v>0.05890178145082814</v>
      </c>
    </row>
    <row r="51" spans="2:12" ht="12.75">
      <c r="B51" s="22">
        <v>110201</v>
      </c>
      <c r="C51" s="16" t="s">
        <v>209</v>
      </c>
      <c r="D51" s="72">
        <v>657086</v>
      </c>
      <c r="E51" s="72">
        <v>503006</v>
      </c>
      <c r="F51" s="19">
        <f t="shared" si="3"/>
        <v>0.7655101463126592</v>
      </c>
      <c r="G51" s="16"/>
      <c r="H51" s="18">
        <v>38912</v>
      </c>
      <c r="I51" s="18">
        <v>24672</v>
      </c>
      <c r="J51" s="19">
        <f t="shared" si="4"/>
        <v>0.634046052631579</v>
      </c>
      <c r="K51" s="16"/>
      <c r="L51" s="19">
        <f t="shared" si="5"/>
        <v>-0.13146409368108025</v>
      </c>
    </row>
    <row r="52" spans="2:12" ht="12.75">
      <c r="B52" s="23">
        <v>110901</v>
      </c>
      <c r="C52" s="17" t="s">
        <v>215</v>
      </c>
      <c r="D52" s="77">
        <v>670240</v>
      </c>
      <c r="E52" s="77">
        <v>594938</v>
      </c>
      <c r="F52" s="21">
        <f t="shared" si="3"/>
        <v>0.8876492002864645</v>
      </c>
      <c r="G52" s="17"/>
      <c r="H52" s="20">
        <v>23264</v>
      </c>
      <c r="I52" s="20">
        <v>21152</v>
      </c>
      <c r="J52" s="21">
        <f t="shared" si="4"/>
        <v>0.9092159559834938</v>
      </c>
      <c r="K52" s="17"/>
      <c r="L52" s="21">
        <f t="shared" si="5"/>
        <v>0.02156675569702926</v>
      </c>
    </row>
    <row r="53" spans="2:12" ht="12.75">
      <c r="B53" s="22">
        <v>151202</v>
      </c>
      <c r="C53" s="16" t="s">
        <v>232</v>
      </c>
      <c r="D53" s="72">
        <v>211680</v>
      </c>
      <c r="E53" s="72">
        <v>192576</v>
      </c>
      <c r="F53" s="19">
        <f t="shared" si="3"/>
        <v>0.909750566893424</v>
      </c>
      <c r="G53" s="16"/>
      <c r="H53" s="18">
        <v>4896</v>
      </c>
      <c r="I53" s="18">
        <v>4416</v>
      </c>
      <c r="J53" s="19">
        <f t="shared" si="4"/>
        <v>0.9019607843137255</v>
      </c>
      <c r="K53" s="16"/>
      <c r="L53" s="19">
        <f t="shared" si="5"/>
        <v>-0.007789782579698534</v>
      </c>
    </row>
    <row r="54" spans="2:12" ht="12.75">
      <c r="B54" s="23">
        <v>190402</v>
      </c>
      <c r="C54" s="17" t="s">
        <v>244</v>
      </c>
      <c r="D54" s="77">
        <v>36384</v>
      </c>
      <c r="E54" s="77">
        <v>26640</v>
      </c>
      <c r="F54" s="21">
        <f t="shared" si="3"/>
        <v>0.7321899736147758</v>
      </c>
      <c r="G54" s="17"/>
      <c r="H54" s="20">
        <v>11712</v>
      </c>
      <c r="I54" s="20">
        <v>9360</v>
      </c>
      <c r="J54" s="21">
        <f t="shared" si="4"/>
        <v>0.7991803278688525</v>
      </c>
      <c r="K54" s="17"/>
      <c r="L54" s="21">
        <f t="shared" si="5"/>
        <v>0.06699035425407673</v>
      </c>
    </row>
    <row r="55" spans="2:12" ht="12.75">
      <c r="B55" s="73">
        <v>430104</v>
      </c>
      <c r="C55" s="74" t="s">
        <v>286</v>
      </c>
      <c r="D55" s="72">
        <v>601392</v>
      </c>
      <c r="E55" s="72">
        <v>543432</v>
      </c>
      <c r="F55" s="19">
        <f t="shared" si="3"/>
        <v>0.9036235932636284</v>
      </c>
      <c r="G55" s="74"/>
      <c r="H55" s="72">
        <v>10896</v>
      </c>
      <c r="I55" s="72">
        <v>9408</v>
      </c>
      <c r="J55" s="19">
        <f t="shared" si="4"/>
        <v>0.8634361233480177</v>
      </c>
      <c r="K55" s="74"/>
      <c r="L55" s="19">
        <f t="shared" si="5"/>
        <v>-0.04018746991561073</v>
      </c>
    </row>
    <row r="56" spans="2:12" ht="12.75">
      <c r="B56" s="73">
        <v>450401</v>
      </c>
      <c r="C56" s="74" t="s">
        <v>293</v>
      </c>
      <c r="D56" s="72">
        <v>101136</v>
      </c>
      <c r="E56" s="72">
        <v>82560</v>
      </c>
      <c r="F56" s="19">
        <f t="shared" si="3"/>
        <v>0.8163265306122449</v>
      </c>
      <c r="G56" s="74"/>
      <c r="H56" s="72">
        <v>3120</v>
      </c>
      <c r="I56" s="72">
        <v>2160</v>
      </c>
      <c r="J56" s="19">
        <f t="shared" si="4"/>
        <v>0.6923076923076923</v>
      </c>
      <c r="K56" s="74"/>
      <c r="L56" s="19">
        <f t="shared" si="5"/>
        <v>-0.12401883830455263</v>
      </c>
    </row>
    <row r="57" spans="2:12" ht="12.75">
      <c r="B57" s="23">
        <v>120503</v>
      </c>
      <c r="C57" s="17" t="s">
        <v>219</v>
      </c>
      <c r="D57" s="77">
        <v>170416</v>
      </c>
      <c r="E57" s="77">
        <v>148984</v>
      </c>
      <c r="F57" s="21">
        <f t="shared" si="3"/>
        <v>0.874237160829969</v>
      </c>
      <c r="G57" s="17"/>
      <c r="H57" s="20">
        <v>5632</v>
      </c>
      <c r="I57" s="20">
        <v>4928</v>
      </c>
      <c r="J57" s="21">
        <f t="shared" si="4"/>
        <v>0.875</v>
      </c>
      <c r="K57" s="17"/>
      <c r="L57" s="21">
        <f t="shared" si="5"/>
        <v>0.0007628391700309489</v>
      </c>
    </row>
    <row r="58" spans="2:12" ht="12.75">
      <c r="B58" s="73">
        <v>500301</v>
      </c>
      <c r="C58" s="74" t="s">
        <v>298</v>
      </c>
      <c r="D58" s="72">
        <v>150480</v>
      </c>
      <c r="E58" s="72">
        <v>124000</v>
      </c>
      <c r="F58" s="19">
        <f t="shared" si="3"/>
        <v>0.8240297713981924</v>
      </c>
      <c r="G58" s="74"/>
      <c r="H58" s="72">
        <v>13200</v>
      </c>
      <c r="I58" s="72">
        <v>10176</v>
      </c>
      <c r="J58" s="19">
        <f t="shared" si="4"/>
        <v>0.7709090909090909</v>
      </c>
      <c r="K58" s="74"/>
      <c r="L58" s="19">
        <f t="shared" si="5"/>
        <v>-0.05312068048910157</v>
      </c>
    </row>
    <row r="59" spans="2:12" ht="12.75">
      <c r="B59" s="75">
        <v>360114</v>
      </c>
      <c r="C59" s="76" t="s">
        <v>272</v>
      </c>
      <c r="D59" s="77">
        <v>36928</v>
      </c>
      <c r="E59" s="77">
        <v>31856</v>
      </c>
      <c r="F59" s="21">
        <f t="shared" si="3"/>
        <v>0.8626516464471404</v>
      </c>
      <c r="G59" s="76"/>
      <c r="H59" s="77">
        <v>1440</v>
      </c>
      <c r="I59" s="77">
        <v>1296</v>
      </c>
      <c r="J59" s="21">
        <f t="shared" si="4"/>
        <v>0.9</v>
      </c>
      <c r="K59" s="76"/>
      <c r="L59" s="21">
        <f t="shared" si="5"/>
        <v>0.03734835355285959</v>
      </c>
    </row>
    <row r="60" spans="2:12" ht="12.75">
      <c r="B60" s="22">
        <v>110802</v>
      </c>
      <c r="C60" s="16" t="s">
        <v>213</v>
      </c>
      <c r="D60" s="72">
        <v>159760</v>
      </c>
      <c r="E60" s="72">
        <v>134048</v>
      </c>
      <c r="F60" s="19">
        <f t="shared" si="3"/>
        <v>0.8390585878818227</v>
      </c>
      <c r="G60" s="16"/>
      <c r="H60" s="18">
        <v>6656</v>
      </c>
      <c r="I60" s="18">
        <v>5120</v>
      </c>
      <c r="J60" s="19">
        <f t="shared" si="4"/>
        <v>0.7692307692307693</v>
      </c>
      <c r="K60" s="16"/>
      <c r="L60" s="19">
        <f t="shared" si="5"/>
        <v>-0.06982781865105347</v>
      </c>
    </row>
    <row r="61" spans="2:12" ht="12.75">
      <c r="B61" s="22">
        <v>110301</v>
      </c>
      <c r="C61" s="16" t="s">
        <v>211</v>
      </c>
      <c r="D61" s="72">
        <v>168288</v>
      </c>
      <c r="E61" s="72">
        <v>149136</v>
      </c>
      <c r="F61" s="19">
        <f t="shared" si="3"/>
        <v>0.8861950941243583</v>
      </c>
      <c r="G61" s="16"/>
      <c r="H61" s="18">
        <v>2752</v>
      </c>
      <c r="I61" s="18">
        <v>2304</v>
      </c>
      <c r="J61" s="19">
        <f t="shared" si="4"/>
        <v>0.8372093023255814</v>
      </c>
      <c r="K61" s="16"/>
      <c r="L61" s="19">
        <f t="shared" si="5"/>
        <v>-0.04898579179877682</v>
      </c>
    </row>
    <row r="62" spans="2:12" ht="12.75">
      <c r="B62" s="75">
        <v>510602</v>
      </c>
      <c r="C62" s="76" t="s">
        <v>326</v>
      </c>
      <c r="D62" s="77">
        <v>185568</v>
      </c>
      <c r="E62" s="77">
        <v>183552</v>
      </c>
      <c r="F62" s="21">
        <f t="shared" si="3"/>
        <v>0.9891360579410243</v>
      </c>
      <c r="G62" s="76"/>
      <c r="H62" s="77">
        <v>10240</v>
      </c>
      <c r="I62" s="77">
        <v>10240</v>
      </c>
      <c r="J62" s="21">
        <f t="shared" si="4"/>
        <v>1</v>
      </c>
      <c r="K62" s="76"/>
      <c r="L62" s="21">
        <f t="shared" si="5"/>
        <v>0.010863942058975673</v>
      </c>
    </row>
    <row r="63" spans="2:12" ht="12.75">
      <c r="B63" s="75">
        <v>500401</v>
      </c>
      <c r="C63" s="76" t="s">
        <v>299</v>
      </c>
      <c r="D63" s="77">
        <v>261792</v>
      </c>
      <c r="E63" s="77">
        <v>226416</v>
      </c>
      <c r="F63" s="21">
        <f t="shared" si="3"/>
        <v>0.8648698203153649</v>
      </c>
      <c r="G63" s="76"/>
      <c r="H63" s="77">
        <v>12384</v>
      </c>
      <c r="I63" s="77">
        <v>10656</v>
      </c>
      <c r="J63" s="21">
        <f t="shared" si="4"/>
        <v>0.8604651162790697</v>
      </c>
      <c r="K63" s="76"/>
      <c r="L63" s="21">
        <f t="shared" si="5"/>
        <v>-0.004404704036295115</v>
      </c>
    </row>
    <row r="64" spans="2:12" ht="12.75">
      <c r="B64" s="73">
        <v>420701</v>
      </c>
      <c r="C64" s="74" t="s">
        <v>283</v>
      </c>
      <c r="D64" s="72">
        <v>668976</v>
      </c>
      <c r="E64" s="72">
        <v>579792</v>
      </c>
      <c r="F64" s="19">
        <f t="shared" si="3"/>
        <v>0.8666858003874578</v>
      </c>
      <c r="G64" s="74"/>
      <c r="H64" s="72">
        <v>11712</v>
      </c>
      <c r="I64" s="72">
        <v>9360</v>
      </c>
      <c r="J64" s="19">
        <f t="shared" si="4"/>
        <v>0.7991803278688525</v>
      </c>
      <c r="K64" s="74"/>
      <c r="L64" s="19">
        <f t="shared" si="5"/>
        <v>-0.06750547251860528</v>
      </c>
    </row>
    <row r="65" spans="2:12" ht="12.75">
      <c r="B65" s="23">
        <v>151301</v>
      </c>
      <c r="C65" s="17" t="s">
        <v>233</v>
      </c>
      <c r="D65" s="77">
        <v>333731</v>
      </c>
      <c r="E65" s="77">
        <v>291871</v>
      </c>
      <c r="F65" s="21">
        <f t="shared" si="3"/>
        <v>0.8745696384213633</v>
      </c>
      <c r="G65" s="17"/>
      <c r="H65" s="20">
        <v>1872</v>
      </c>
      <c r="I65" s="20">
        <v>1744</v>
      </c>
      <c r="J65" s="21">
        <f t="shared" si="4"/>
        <v>0.9316239316239316</v>
      </c>
      <c r="K65" s="17"/>
      <c r="L65" s="21">
        <f t="shared" si="5"/>
        <v>0.057054293202568385</v>
      </c>
    </row>
    <row r="66" spans="2:12" ht="12.75">
      <c r="B66" s="73">
        <v>500501</v>
      </c>
      <c r="C66" s="74" t="s">
        <v>304</v>
      </c>
      <c r="D66" s="72">
        <v>308448</v>
      </c>
      <c r="E66" s="72">
        <v>265264</v>
      </c>
      <c r="F66" s="19">
        <f t="shared" si="3"/>
        <v>0.8599958501919286</v>
      </c>
      <c r="G66" s="74"/>
      <c r="H66" s="72">
        <v>17248</v>
      </c>
      <c r="I66" s="72">
        <v>13888</v>
      </c>
      <c r="J66" s="19">
        <f t="shared" si="4"/>
        <v>0.8051948051948052</v>
      </c>
      <c r="K66" s="74"/>
      <c r="L66" s="19">
        <f t="shared" si="5"/>
        <v>-0.05480104499712335</v>
      </c>
    </row>
    <row r="67" spans="2:12" ht="12.75">
      <c r="B67" s="73">
        <v>500505</v>
      </c>
      <c r="C67" s="74" t="s">
        <v>307</v>
      </c>
      <c r="D67" s="72">
        <v>11562</v>
      </c>
      <c r="E67" s="72">
        <v>10035</v>
      </c>
      <c r="F67" s="19">
        <f t="shared" si="3"/>
        <v>0.8679294239750908</v>
      </c>
      <c r="G67" s="74"/>
      <c r="H67" s="72">
        <v>1392</v>
      </c>
      <c r="I67" s="72">
        <v>864</v>
      </c>
      <c r="J67" s="19">
        <f t="shared" si="4"/>
        <v>0.6206896551724138</v>
      </c>
      <c r="K67" s="74"/>
      <c r="L67" s="19">
        <f t="shared" si="5"/>
        <v>-0.24723976880267695</v>
      </c>
    </row>
    <row r="68" spans="2:12" ht="12.75">
      <c r="B68" s="73">
        <v>500705</v>
      </c>
      <c r="C68" s="74" t="s">
        <v>312</v>
      </c>
      <c r="D68" s="72">
        <v>367520</v>
      </c>
      <c r="E68" s="72">
        <v>311584</v>
      </c>
      <c r="F68" s="19">
        <f t="shared" si="3"/>
        <v>0.8478014801915542</v>
      </c>
      <c r="G68" s="74"/>
      <c r="H68" s="72">
        <v>19680</v>
      </c>
      <c r="I68" s="72">
        <v>16416</v>
      </c>
      <c r="J68" s="19">
        <f t="shared" si="4"/>
        <v>0.8341463414634146</v>
      </c>
      <c r="K68" s="74"/>
      <c r="L68" s="19">
        <f t="shared" si="5"/>
        <v>-0.013655138728139615</v>
      </c>
    </row>
    <row r="69" spans="2:12" ht="12.75">
      <c r="B69" s="73">
        <v>450601</v>
      </c>
      <c r="C69" s="74" t="s">
        <v>294</v>
      </c>
      <c r="D69" s="72">
        <v>1278912</v>
      </c>
      <c r="E69" s="72">
        <v>1019376</v>
      </c>
      <c r="F69" s="19">
        <f t="shared" si="3"/>
        <v>0.7970650052544663</v>
      </c>
      <c r="G69" s="74"/>
      <c r="H69" s="72">
        <v>63552</v>
      </c>
      <c r="I69" s="72">
        <v>50256</v>
      </c>
      <c r="J69" s="19">
        <f t="shared" si="4"/>
        <v>0.790785498489426</v>
      </c>
      <c r="K69" s="74"/>
      <c r="L69" s="19">
        <f t="shared" si="5"/>
        <v>-0.006279506765040299</v>
      </c>
    </row>
    <row r="70" spans="2:12" ht="12.75">
      <c r="B70" s="23">
        <v>130101</v>
      </c>
      <c r="C70" s="17" t="s">
        <v>221</v>
      </c>
      <c r="D70" s="77">
        <v>101120</v>
      </c>
      <c r="E70" s="77">
        <v>87072</v>
      </c>
      <c r="F70" s="21">
        <f t="shared" si="3"/>
        <v>0.8610759493670886</v>
      </c>
      <c r="G70" s="17"/>
      <c r="H70" s="20">
        <v>3744</v>
      </c>
      <c r="I70" s="20">
        <v>3360</v>
      </c>
      <c r="J70" s="21">
        <f t="shared" si="4"/>
        <v>0.8974358974358975</v>
      </c>
      <c r="K70" s="17"/>
      <c r="L70" s="21">
        <f t="shared" si="5"/>
        <v>0.03635994806880882</v>
      </c>
    </row>
    <row r="71" spans="2:12" ht="12.75">
      <c r="B71" s="23">
        <v>151305</v>
      </c>
      <c r="C71" s="17" t="s">
        <v>236</v>
      </c>
      <c r="D71" s="77">
        <v>22544</v>
      </c>
      <c r="E71" s="77">
        <v>20720</v>
      </c>
      <c r="F71" s="21">
        <f t="shared" si="3"/>
        <v>0.9190915542938254</v>
      </c>
      <c r="G71" s="17"/>
      <c r="H71" s="20">
        <v>768</v>
      </c>
      <c r="I71" s="20">
        <v>704</v>
      </c>
      <c r="J71" s="21">
        <f t="shared" si="4"/>
        <v>0.9166666666666666</v>
      </c>
      <c r="K71" s="17"/>
      <c r="L71" s="21">
        <f t="shared" si="5"/>
        <v>-0.002424887627158756</v>
      </c>
    </row>
    <row r="72" spans="2:12" ht="12.75">
      <c r="B72" s="22">
        <v>141001</v>
      </c>
      <c r="C72" s="16" t="s">
        <v>224</v>
      </c>
      <c r="D72" s="72">
        <v>2544</v>
      </c>
      <c r="E72" s="72">
        <v>2096</v>
      </c>
      <c r="F72" s="19">
        <f t="shared" si="3"/>
        <v>0.8238993710691824</v>
      </c>
      <c r="G72" s="16"/>
      <c r="H72" s="18">
        <v>768</v>
      </c>
      <c r="I72" s="18">
        <v>320</v>
      </c>
      <c r="J72" s="19">
        <f t="shared" si="4"/>
        <v>0.4166666666666667</v>
      </c>
      <c r="K72" s="16"/>
      <c r="L72" s="19">
        <f t="shared" si="5"/>
        <v>-0.40723270440251574</v>
      </c>
    </row>
    <row r="73" spans="2:12" ht="12.75">
      <c r="B73" s="73">
        <v>510904</v>
      </c>
      <c r="C73" s="74" t="s">
        <v>329</v>
      </c>
      <c r="D73" s="18">
        <v>874416</v>
      </c>
      <c r="E73" s="18">
        <v>758224</v>
      </c>
      <c r="F73" s="19">
        <f t="shared" si="3"/>
        <v>0.8671204552524199</v>
      </c>
      <c r="G73" s="74"/>
      <c r="H73" s="72">
        <v>12992</v>
      </c>
      <c r="I73" s="72">
        <v>11120</v>
      </c>
      <c r="J73" s="19">
        <f t="shared" si="4"/>
        <v>0.8559113300492611</v>
      </c>
      <c r="K73" s="74"/>
      <c r="L73" s="19">
        <f t="shared" si="5"/>
        <v>-0.011209125203158754</v>
      </c>
    </row>
    <row r="74" spans="2:12" ht="12.75">
      <c r="B74" s="22">
        <v>141101</v>
      </c>
      <c r="C74" s="16" t="s">
        <v>225</v>
      </c>
      <c r="D74" s="72">
        <v>11216</v>
      </c>
      <c r="E74" s="72">
        <v>9136</v>
      </c>
      <c r="F74" s="19">
        <f aca="true" t="shared" si="6" ref="F74:F105">E74/D74</f>
        <v>0.8145506419400856</v>
      </c>
      <c r="G74" s="16"/>
      <c r="H74" s="18">
        <v>816</v>
      </c>
      <c r="I74" s="18">
        <v>528</v>
      </c>
      <c r="J74" s="19">
        <f t="shared" si="4"/>
        <v>0.6470588235294118</v>
      </c>
      <c r="K74" s="16"/>
      <c r="L74" s="19">
        <f t="shared" si="5"/>
        <v>-0.16749181841067384</v>
      </c>
    </row>
    <row r="75" spans="2:12" ht="12.75">
      <c r="B75" s="23">
        <v>150000</v>
      </c>
      <c r="C75" s="17" t="s">
        <v>226</v>
      </c>
      <c r="D75" s="77">
        <v>14144</v>
      </c>
      <c r="E75" s="77">
        <v>12656</v>
      </c>
      <c r="F75" s="21">
        <f t="shared" si="6"/>
        <v>0.8947963800904978</v>
      </c>
      <c r="G75" s="17"/>
      <c r="H75" s="20">
        <v>336</v>
      </c>
      <c r="I75" s="20">
        <v>336</v>
      </c>
      <c r="J75" s="21">
        <f t="shared" si="4"/>
        <v>1</v>
      </c>
      <c r="K75" s="17"/>
      <c r="L75" s="21">
        <f t="shared" si="5"/>
        <v>0.10520361990950222</v>
      </c>
    </row>
    <row r="76" spans="2:12" ht="12.75">
      <c r="B76" s="23">
        <v>140101</v>
      </c>
      <c r="C76" s="17" t="s">
        <v>223</v>
      </c>
      <c r="D76" s="77">
        <v>8864</v>
      </c>
      <c r="E76" s="77">
        <v>7040</v>
      </c>
      <c r="F76" s="21">
        <f t="shared" si="6"/>
        <v>0.7942238267148014</v>
      </c>
      <c r="G76" s="17"/>
      <c r="H76" s="20">
        <v>384</v>
      </c>
      <c r="I76" s="20">
        <v>320</v>
      </c>
      <c r="J76" s="21">
        <f aca="true" t="shared" si="7" ref="J76:J107">I76/H76</f>
        <v>0.8333333333333334</v>
      </c>
      <c r="K76" s="17"/>
      <c r="L76" s="21">
        <f aca="true" t="shared" si="8" ref="L76:L111">+J76-F76</f>
        <v>0.039109506618531964</v>
      </c>
    </row>
    <row r="77" spans="2:12" ht="12.75">
      <c r="B77" s="23">
        <v>230401</v>
      </c>
      <c r="C77" s="17" t="s">
        <v>253</v>
      </c>
      <c r="D77" s="77">
        <v>6167456</v>
      </c>
      <c r="E77" s="77">
        <v>5039024</v>
      </c>
      <c r="F77" s="21">
        <f t="shared" si="6"/>
        <v>0.81703444661786</v>
      </c>
      <c r="G77" s="17"/>
      <c r="H77" s="20">
        <v>232832</v>
      </c>
      <c r="I77" s="20">
        <v>192064</v>
      </c>
      <c r="J77" s="21">
        <f t="shared" si="7"/>
        <v>0.8249037932930181</v>
      </c>
      <c r="K77" s="17"/>
      <c r="L77" s="21">
        <f t="shared" si="8"/>
        <v>0.007869346675158151</v>
      </c>
    </row>
    <row r="78" spans="2:12" ht="12.75">
      <c r="B78" s="22">
        <v>230501</v>
      </c>
      <c r="C78" s="16" t="s">
        <v>254</v>
      </c>
      <c r="D78" s="72">
        <v>254592</v>
      </c>
      <c r="E78" s="72">
        <v>188048</v>
      </c>
      <c r="F78" s="19">
        <f t="shared" si="6"/>
        <v>0.738624937154349</v>
      </c>
      <c r="G78" s="16"/>
      <c r="H78" s="18">
        <v>912</v>
      </c>
      <c r="I78" s="18">
        <v>624</v>
      </c>
      <c r="J78" s="19">
        <f t="shared" si="7"/>
        <v>0.6842105263157895</v>
      </c>
      <c r="K78" s="16"/>
      <c r="L78" s="19">
        <f t="shared" si="8"/>
        <v>-0.05441441083855947</v>
      </c>
    </row>
    <row r="79" spans="2:12" ht="12.75">
      <c r="B79" s="22">
        <v>231101</v>
      </c>
      <c r="C79" s="16" t="s">
        <v>257</v>
      </c>
      <c r="D79" s="72">
        <v>175776</v>
      </c>
      <c r="E79" s="72">
        <v>143104</v>
      </c>
      <c r="F79" s="19">
        <f t="shared" si="6"/>
        <v>0.814127070817404</v>
      </c>
      <c r="G79" s="16"/>
      <c r="H79" s="18">
        <v>4416</v>
      </c>
      <c r="I79" s="18">
        <v>3216</v>
      </c>
      <c r="J79" s="19">
        <f t="shared" si="7"/>
        <v>0.7282608695652174</v>
      </c>
      <c r="K79" s="16"/>
      <c r="L79" s="19">
        <f t="shared" si="8"/>
        <v>-0.08586620125218658</v>
      </c>
    </row>
    <row r="80" spans="2:12" ht="12.75">
      <c r="B80" s="23">
        <v>30103</v>
      </c>
      <c r="C80" s="17" t="s">
        <v>201</v>
      </c>
      <c r="D80" s="77">
        <v>156304</v>
      </c>
      <c r="E80" s="77">
        <v>134512</v>
      </c>
      <c r="F80" s="21">
        <f t="shared" si="6"/>
        <v>0.8605793837649708</v>
      </c>
      <c r="G80" s="17"/>
      <c r="H80" s="20">
        <v>17568</v>
      </c>
      <c r="I80" s="20">
        <v>16368</v>
      </c>
      <c r="J80" s="21">
        <f t="shared" si="7"/>
        <v>0.9316939890710383</v>
      </c>
      <c r="K80" s="17"/>
      <c r="L80" s="21">
        <f t="shared" si="8"/>
        <v>0.0711146053060675</v>
      </c>
    </row>
    <row r="81" spans="2:12" ht="12.75">
      <c r="B81" s="22">
        <v>190401</v>
      </c>
      <c r="C81" s="16" t="s">
        <v>243</v>
      </c>
      <c r="D81" s="72">
        <v>51456</v>
      </c>
      <c r="E81" s="72">
        <v>41760</v>
      </c>
      <c r="F81" s="19">
        <f t="shared" si="6"/>
        <v>0.8115671641791045</v>
      </c>
      <c r="G81" s="16"/>
      <c r="H81" s="18">
        <v>4368</v>
      </c>
      <c r="I81" s="18">
        <v>3168</v>
      </c>
      <c r="J81" s="19">
        <f t="shared" si="7"/>
        <v>0.7252747252747253</v>
      </c>
      <c r="K81" s="16"/>
      <c r="L81" s="19">
        <f t="shared" si="8"/>
        <v>-0.08629243890437921</v>
      </c>
    </row>
    <row r="82" spans="2:12" ht="12.75">
      <c r="B82" s="75">
        <v>500602</v>
      </c>
      <c r="C82" s="76" t="s">
        <v>309</v>
      </c>
      <c r="D82" s="77">
        <v>80928</v>
      </c>
      <c r="E82" s="77">
        <v>67712</v>
      </c>
      <c r="F82" s="21">
        <f t="shared" si="6"/>
        <v>0.8366943455911428</v>
      </c>
      <c r="G82" s="76"/>
      <c r="H82" s="77">
        <v>3472</v>
      </c>
      <c r="I82" s="77">
        <v>2928</v>
      </c>
      <c r="J82" s="21">
        <f t="shared" si="7"/>
        <v>0.8433179723502304</v>
      </c>
      <c r="K82" s="76"/>
      <c r="L82" s="21">
        <f t="shared" si="8"/>
        <v>0.006623626759087675</v>
      </c>
    </row>
    <row r="83" spans="2:12" ht="12.75">
      <c r="B83" s="75">
        <v>430201</v>
      </c>
      <c r="C83" s="76" t="s">
        <v>287</v>
      </c>
      <c r="D83" s="77">
        <v>43872</v>
      </c>
      <c r="E83" s="77">
        <v>40944</v>
      </c>
      <c r="F83" s="21">
        <f t="shared" si="6"/>
        <v>0.9332603938730853</v>
      </c>
      <c r="G83" s="76"/>
      <c r="H83" s="77">
        <v>912</v>
      </c>
      <c r="I83" s="77">
        <v>912</v>
      </c>
      <c r="J83" s="21">
        <f t="shared" si="7"/>
        <v>1</v>
      </c>
      <c r="K83" s="76"/>
      <c r="L83" s="21">
        <f t="shared" si="8"/>
        <v>0.06673960612691465</v>
      </c>
    </row>
    <row r="84" spans="2:12" ht="12.75">
      <c r="B84" s="73">
        <v>430203</v>
      </c>
      <c r="C84" s="74" t="s">
        <v>289</v>
      </c>
      <c r="D84" s="72">
        <v>291392</v>
      </c>
      <c r="E84" s="72">
        <v>273376</v>
      </c>
      <c r="F84" s="19">
        <f t="shared" si="6"/>
        <v>0.9381726334285087</v>
      </c>
      <c r="G84" s="74"/>
      <c r="H84" s="72">
        <v>20256</v>
      </c>
      <c r="I84" s="72">
        <v>18672</v>
      </c>
      <c r="J84" s="19">
        <f t="shared" si="7"/>
        <v>0.9218009478672986</v>
      </c>
      <c r="K84" s="74"/>
      <c r="L84" s="19">
        <f t="shared" si="8"/>
        <v>-0.016371685561210048</v>
      </c>
    </row>
    <row r="85" spans="2:12" ht="12.75">
      <c r="B85" s="73">
        <v>430202</v>
      </c>
      <c r="C85" s="74" t="s">
        <v>288</v>
      </c>
      <c r="D85" s="72">
        <v>25232</v>
      </c>
      <c r="E85" s="72">
        <v>22144</v>
      </c>
      <c r="F85" s="19">
        <f t="shared" si="6"/>
        <v>0.8776157260621433</v>
      </c>
      <c r="G85" s="74"/>
      <c r="H85" s="72">
        <v>1152</v>
      </c>
      <c r="I85" s="72">
        <v>816</v>
      </c>
      <c r="J85" s="19">
        <f t="shared" si="7"/>
        <v>0.7083333333333334</v>
      </c>
      <c r="K85" s="74"/>
      <c r="L85" s="19">
        <f t="shared" si="8"/>
        <v>-0.16928239272880996</v>
      </c>
    </row>
    <row r="86" spans="2:12" ht="12.75">
      <c r="B86" s="23">
        <v>190501</v>
      </c>
      <c r="C86" s="17" t="s">
        <v>245</v>
      </c>
      <c r="D86" s="77">
        <v>327632</v>
      </c>
      <c r="E86" s="77">
        <v>271616</v>
      </c>
      <c r="F86" s="21">
        <f t="shared" si="6"/>
        <v>0.8290276896029691</v>
      </c>
      <c r="G86" s="17"/>
      <c r="H86" s="20">
        <v>10656</v>
      </c>
      <c r="I86" s="20">
        <v>9024</v>
      </c>
      <c r="J86" s="21">
        <f t="shared" si="7"/>
        <v>0.8468468468468469</v>
      </c>
      <c r="K86" s="17"/>
      <c r="L86" s="21">
        <f t="shared" si="8"/>
        <v>0.017819157243877726</v>
      </c>
    </row>
    <row r="87" spans="2:12" ht="12.75">
      <c r="B87" s="22">
        <v>160901</v>
      </c>
      <c r="C87" s="16" t="s">
        <v>240</v>
      </c>
      <c r="D87" s="72">
        <v>107680</v>
      </c>
      <c r="E87" s="72">
        <v>82880</v>
      </c>
      <c r="F87" s="19">
        <f t="shared" si="6"/>
        <v>0.7696879643387816</v>
      </c>
      <c r="G87" s="16"/>
      <c r="H87" s="18">
        <v>7120</v>
      </c>
      <c r="I87" s="18">
        <v>5040</v>
      </c>
      <c r="J87" s="19">
        <f t="shared" si="7"/>
        <v>0.7078651685393258</v>
      </c>
      <c r="K87" s="16"/>
      <c r="L87" s="19">
        <f t="shared" si="8"/>
        <v>-0.06182279579945582</v>
      </c>
    </row>
    <row r="88" spans="2:12" ht="12.75">
      <c r="B88" s="73">
        <v>520408</v>
      </c>
      <c r="C88" s="74" t="s">
        <v>340</v>
      </c>
      <c r="D88" s="18">
        <v>464160</v>
      </c>
      <c r="E88" s="18">
        <v>387888</v>
      </c>
      <c r="F88" s="19">
        <f t="shared" si="6"/>
        <v>0.8356773526370217</v>
      </c>
      <c r="G88" s="74"/>
      <c r="H88" s="72">
        <v>10912</v>
      </c>
      <c r="I88" s="72">
        <v>8240</v>
      </c>
      <c r="J88" s="19">
        <f t="shared" si="7"/>
        <v>0.7551319648093842</v>
      </c>
      <c r="K88" s="74"/>
      <c r="L88" s="19">
        <f t="shared" si="8"/>
        <v>-0.08054538782763754</v>
      </c>
    </row>
    <row r="89" spans="2:12" ht="12.75">
      <c r="B89" s="73">
        <v>450701</v>
      </c>
      <c r="C89" s="74" t="s">
        <v>295</v>
      </c>
      <c r="D89" s="72">
        <v>220464</v>
      </c>
      <c r="E89" s="72">
        <v>183312</v>
      </c>
      <c r="F89" s="19">
        <f t="shared" si="6"/>
        <v>0.8314826910516002</v>
      </c>
      <c r="G89" s="74"/>
      <c r="H89" s="72">
        <v>9552</v>
      </c>
      <c r="I89" s="72">
        <v>7392</v>
      </c>
      <c r="J89" s="19">
        <f t="shared" si="7"/>
        <v>0.7738693467336684</v>
      </c>
      <c r="K89" s="74"/>
      <c r="L89" s="19">
        <f t="shared" si="8"/>
        <v>-0.05761334431793186</v>
      </c>
    </row>
    <row r="90" spans="2:12" ht="12.75">
      <c r="B90" s="73">
        <v>400601</v>
      </c>
      <c r="C90" s="74" t="s">
        <v>279</v>
      </c>
      <c r="D90" s="72">
        <v>957008</v>
      </c>
      <c r="E90" s="72">
        <v>801840</v>
      </c>
      <c r="F90" s="19">
        <f t="shared" si="6"/>
        <v>0.8378613344925017</v>
      </c>
      <c r="G90" s="74"/>
      <c r="H90" s="72">
        <v>41088</v>
      </c>
      <c r="I90" s="72">
        <v>33936</v>
      </c>
      <c r="J90" s="19">
        <f t="shared" si="7"/>
        <v>0.8259345794392523</v>
      </c>
      <c r="K90" s="74"/>
      <c r="L90" s="19">
        <f t="shared" si="8"/>
        <v>-0.01192675505324936</v>
      </c>
    </row>
    <row r="91" spans="2:12" ht="12.75">
      <c r="B91" s="22">
        <v>160501</v>
      </c>
      <c r="C91" s="16" t="s">
        <v>239</v>
      </c>
      <c r="D91" s="72">
        <v>42608</v>
      </c>
      <c r="E91" s="72">
        <v>29920</v>
      </c>
      <c r="F91" s="19">
        <f t="shared" si="6"/>
        <v>0.7022155463762674</v>
      </c>
      <c r="G91" s="16"/>
      <c r="H91" s="18">
        <v>1760</v>
      </c>
      <c r="I91" s="18">
        <v>1040</v>
      </c>
      <c r="J91" s="19">
        <f t="shared" si="7"/>
        <v>0.5909090909090909</v>
      </c>
      <c r="K91" s="16"/>
      <c r="L91" s="19">
        <f t="shared" si="8"/>
        <v>-0.11130645546717644</v>
      </c>
    </row>
    <row r="92" spans="2:12" ht="12.75">
      <c r="B92" s="73">
        <v>500409</v>
      </c>
      <c r="C92" s="74" t="s">
        <v>303</v>
      </c>
      <c r="D92" s="72">
        <v>232848</v>
      </c>
      <c r="E92" s="72">
        <v>201920</v>
      </c>
      <c r="F92" s="19">
        <f t="shared" si="6"/>
        <v>0.8671751528894386</v>
      </c>
      <c r="G92" s="74"/>
      <c r="H92" s="72">
        <v>11136</v>
      </c>
      <c r="I92" s="72">
        <v>8640</v>
      </c>
      <c r="J92" s="19">
        <f t="shared" si="7"/>
        <v>0.7758620689655172</v>
      </c>
      <c r="K92" s="74"/>
      <c r="L92" s="19">
        <f t="shared" si="8"/>
        <v>-0.09131308392392135</v>
      </c>
    </row>
    <row r="93" spans="2:12" ht="12.75">
      <c r="B93" s="73">
        <v>500402</v>
      </c>
      <c r="C93" s="74" t="s">
        <v>300</v>
      </c>
      <c r="D93" s="72">
        <v>136576</v>
      </c>
      <c r="E93" s="72">
        <v>120928</v>
      </c>
      <c r="F93" s="19">
        <f t="shared" si="6"/>
        <v>0.8854264292408622</v>
      </c>
      <c r="G93" s="74"/>
      <c r="H93" s="72">
        <v>13152</v>
      </c>
      <c r="I93" s="72">
        <v>10784</v>
      </c>
      <c r="J93" s="19">
        <f t="shared" si="7"/>
        <v>0.8199513381995134</v>
      </c>
      <c r="K93" s="74"/>
      <c r="L93" s="19">
        <f t="shared" si="8"/>
        <v>-0.06547509104134885</v>
      </c>
    </row>
    <row r="94" spans="2:12" ht="12.75">
      <c r="B94" s="75">
        <v>310501</v>
      </c>
      <c r="C94" s="76" t="s">
        <v>267</v>
      </c>
      <c r="D94" s="77">
        <v>364912</v>
      </c>
      <c r="E94" s="77">
        <v>307680</v>
      </c>
      <c r="F94" s="21">
        <f t="shared" si="6"/>
        <v>0.8431621870478362</v>
      </c>
      <c r="G94" s="76"/>
      <c r="H94" s="77">
        <v>23072</v>
      </c>
      <c r="I94" s="77">
        <v>19584</v>
      </c>
      <c r="J94" s="21">
        <f t="shared" si="7"/>
        <v>0.8488210818307905</v>
      </c>
      <c r="K94" s="76"/>
      <c r="L94" s="21">
        <f t="shared" si="8"/>
        <v>0.005658894782954338</v>
      </c>
    </row>
    <row r="95" spans="2:12" ht="12.75">
      <c r="B95" s="75">
        <v>510000</v>
      </c>
      <c r="C95" s="76" t="s">
        <v>325</v>
      </c>
      <c r="D95" s="77">
        <v>187280</v>
      </c>
      <c r="E95" s="77">
        <v>165456</v>
      </c>
      <c r="F95" s="21">
        <f t="shared" si="6"/>
        <v>0.8834686031610423</v>
      </c>
      <c r="G95" s="76"/>
      <c r="H95" s="77">
        <v>3600</v>
      </c>
      <c r="I95" s="77">
        <v>3312</v>
      </c>
      <c r="J95" s="21">
        <f t="shared" si="7"/>
        <v>0.92</v>
      </c>
      <c r="K95" s="76"/>
      <c r="L95" s="21">
        <f t="shared" si="8"/>
        <v>0.036531396838957786</v>
      </c>
    </row>
    <row r="96" spans="2:12" ht="12.75">
      <c r="B96" s="73">
        <v>540101</v>
      </c>
      <c r="C96" s="74" t="s">
        <v>347</v>
      </c>
      <c r="D96" s="72">
        <v>147216</v>
      </c>
      <c r="E96" s="72">
        <v>119472</v>
      </c>
      <c r="F96" s="19">
        <f t="shared" si="6"/>
        <v>0.8115422236713401</v>
      </c>
      <c r="G96" s="74"/>
      <c r="H96" s="72">
        <v>6144</v>
      </c>
      <c r="I96" s="72">
        <v>4320</v>
      </c>
      <c r="J96" s="19">
        <f t="shared" si="7"/>
        <v>0.703125</v>
      </c>
      <c r="K96" s="74"/>
      <c r="L96" s="19">
        <f t="shared" si="8"/>
        <v>-0.1084172236713401</v>
      </c>
    </row>
    <row r="97" spans="2:12" ht="12.75">
      <c r="B97" s="73">
        <v>520901</v>
      </c>
      <c r="C97" s="74" t="s">
        <v>342</v>
      </c>
      <c r="D97" s="18">
        <v>78416</v>
      </c>
      <c r="E97" s="18">
        <v>69424</v>
      </c>
      <c r="F97" s="19">
        <f t="shared" si="6"/>
        <v>0.885329524586819</v>
      </c>
      <c r="G97" s="74"/>
      <c r="H97" s="72">
        <v>8720</v>
      </c>
      <c r="I97" s="72">
        <v>7536</v>
      </c>
      <c r="J97" s="19">
        <f t="shared" si="7"/>
        <v>0.8642201834862385</v>
      </c>
      <c r="K97" s="74"/>
      <c r="L97" s="19">
        <f t="shared" si="8"/>
        <v>-0.021109341100580492</v>
      </c>
    </row>
    <row r="98" spans="2:12" ht="12.75">
      <c r="B98" s="22">
        <v>190701</v>
      </c>
      <c r="C98" s="16" t="s">
        <v>246</v>
      </c>
      <c r="D98" s="72">
        <v>104880</v>
      </c>
      <c r="E98" s="72">
        <v>92784</v>
      </c>
      <c r="F98" s="19">
        <f t="shared" si="6"/>
        <v>0.8846681922196796</v>
      </c>
      <c r="G98" s="16"/>
      <c r="H98" s="18">
        <v>4480</v>
      </c>
      <c r="I98" s="18">
        <v>3392</v>
      </c>
      <c r="J98" s="19">
        <f t="shared" si="7"/>
        <v>0.7571428571428571</v>
      </c>
      <c r="K98" s="16"/>
      <c r="L98" s="19">
        <f t="shared" si="8"/>
        <v>-0.1275253350768225</v>
      </c>
    </row>
    <row r="99" spans="2:12" ht="12.75">
      <c r="B99" s="73">
        <v>521001</v>
      </c>
      <c r="C99" s="74" t="s">
        <v>344</v>
      </c>
      <c r="D99" s="18">
        <v>47008</v>
      </c>
      <c r="E99" s="18">
        <v>41792</v>
      </c>
      <c r="F99" s="19">
        <f t="shared" si="6"/>
        <v>0.8890401633764465</v>
      </c>
      <c r="G99" s="74"/>
      <c r="H99" s="72">
        <v>432</v>
      </c>
      <c r="I99" s="72">
        <v>336</v>
      </c>
      <c r="J99" s="19">
        <f t="shared" si="7"/>
        <v>0.7777777777777778</v>
      </c>
      <c r="K99" s="74"/>
      <c r="L99" s="19">
        <f t="shared" si="8"/>
        <v>-0.11126238559866874</v>
      </c>
    </row>
    <row r="100" spans="2:12" ht="12.75">
      <c r="B100" s="22">
        <v>240103</v>
      </c>
      <c r="C100" s="16" t="s">
        <v>258</v>
      </c>
      <c r="D100" s="72">
        <v>427888</v>
      </c>
      <c r="E100" s="72">
        <v>347024</v>
      </c>
      <c r="F100" s="19">
        <f t="shared" si="6"/>
        <v>0.8110159667950492</v>
      </c>
      <c r="G100" s="16"/>
      <c r="H100" s="18">
        <v>66624</v>
      </c>
      <c r="I100" s="18">
        <v>51216</v>
      </c>
      <c r="J100" s="19">
        <f t="shared" si="7"/>
        <v>0.7687319884726225</v>
      </c>
      <c r="K100" s="16"/>
      <c r="L100" s="19">
        <f t="shared" si="8"/>
        <v>-0.042283978322426696</v>
      </c>
    </row>
    <row r="101" spans="2:12" ht="12.75">
      <c r="B101" s="73">
        <v>520407</v>
      </c>
      <c r="C101" s="74" t="s">
        <v>339</v>
      </c>
      <c r="D101" s="18">
        <v>332752</v>
      </c>
      <c r="E101" s="18">
        <v>290448</v>
      </c>
      <c r="F101" s="19">
        <f t="shared" si="6"/>
        <v>0.8728662787902102</v>
      </c>
      <c r="G101" s="74"/>
      <c r="H101" s="72">
        <v>7424</v>
      </c>
      <c r="I101" s="72">
        <v>5760</v>
      </c>
      <c r="J101" s="19">
        <f t="shared" si="7"/>
        <v>0.7758620689655172</v>
      </c>
      <c r="K101" s="74"/>
      <c r="L101" s="19">
        <f t="shared" si="8"/>
        <v>-0.09700420982469293</v>
      </c>
    </row>
    <row r="102" spans="2:12" ht="12.75">
      <c r="B102" s="23">
        <v>150404</v>
      </c>
      <c r="C102" s="17" t="s">
        <v>229</v>
      </c>
      <c r="D102" s="77">
        <v>92016</v>
      </c>
      <c r="E102" s="77">
        <v>84800</v>
      </c>
      <c r="F102" s="21">
        <f t="shared" si="6"/>
        <v>0.9215788558511563</v>
      </c>
      <c r="G102" s="17"/>
      <c r="H102" s="20">
        <v>512</v>
      </c>
      <c r="I102" s="20">
        <v>512</v>
      </c>
      <c r="J102" s="21">
        <f t="shared" si="7"/>
        <v>1</v>
      </c>
      <c r="K102" s="17"/>
      <c r="L102" s="21">
        <f t="shared" si="8"/>
        <v>0.07842114414884371</v>
      </c>
    </row>
    <row r="103" spans="2:12" ht="12.75">
      <c r="B103" s="73">
        <v>500408</v>
      </c>
      <c r="C103" s="74" t="s">
        <v>302</v>
      </c>
      <c r="D103" s="72">
        <v>133824</v>
      </c>
      <c r="E103" s="72">
        <v>116976</v>
      </c>
      <c r="F103" s="19">
        <f t="shared" si="6"/>
        <v>0.874103299856528</v>
      </c>
      <c r="G103" s="74"/>
      <c r="H103" s="72">
        <v>9568</v>
      </c>
      <c r="I103" s="72">
        <v>8032</v>
      </c>
      <c r="J103" s="19">
        <f t="shared" si="7"/>
        <v>0.8394648829431438</v>
      </c>
      <c r="K103" s="74"/>
      <c r="L103" s="19">
        <f t="shared" si="8"/>
        <v>-0.03463841691338421</v>
      </c>
    </row>
    <row r="104" spans="2:12" ht="12.75">
      <c r="B104" s="22">
        <v>150304</v>
      </c>
      <c r="C104" s="16" t="s">
        <v>227</v>
      </c>
      <c r="D104" s="72">
        <v>21808</v>
      </c>
      <c r="E104" s="72">
        <v>19936</v>
      </c>
      <c r="F104" s="19">
        <f t="shared" si="6"/>
        <v>0.9141599413059428</v>
      </c>
      <c r="G104" s="16"/>
      <c r="H104" s="18">
        <v>768</v>
      </c>
      <c r="I104" s="18">
        <v>672</v>
      </c>
      <c r="J104" s="19">
        <f t="shared" si="7"/>
        <v>0.875</v>
      </c>
      <c r="K104" s="16"/>
      <c r="L104" s="19">
        <f t="shared" si="8"/>
        <v>-0.0391599413059428</v>
      </c>
    </row>
    <row r="105" spans="2:12" ht="12.75">
      <c r="B105" s="22">
        <v>220101</v>
      </c>
      <c r="C105" s="16" t="s">
        <v>250</v>
      </c>
      <c r="D105" s="72">
        <v>343488</v>
      </c>
      <c r="E105" s="72">
        <v>295200</v>
      </c>
      <c r="F105" s="19">
        <f t="shared" si="6"/>
        <v>0.859418669647848</v>
      </c>
      <c r="G105" s="16"/>
      <c r="H105" s="18">
        <v>12048</v>
      </c>
      <c r="I105" s="18">
        <v>9936</v>
      </c>
      <c r="J105" s="19">
        <f t="shared" si="7"/>
        <v>0.8247011952191236</v>
      </c>
      <c r="K105" s="16"/>
      <c r="L105" s="19">
        <f t="shared" si="8"/>
        <v>-0.034717474428724415</v>
      </c>
    </row>
    <row r="106" spans="2:12" ht="12.75">
      <c r="B106" s="22">
        <v>220301</v>
      </c>
      <c r="C106" s="16" t="s">
        <v>251</v>
      </c>
      <c r="D106" s="72">
        <v>16672</v>
      </c>
      <c r="E106" s="72">
        <v>14816</v>
      </c>
      <c r="F106" s="19">
        <f aca="true" t="shared" si="9" ref="F106:F137">E106/D106</f>
        <v>0.8886756238003839</v>
      </c>
      <c r="G106" s="16"/>
      <c r="H106" s="18">
        <v>640</v>
      </c>
      <c r="I106" s="18">
        <v>384</v>
      </c>
      <c r="J106" s="19">
        <f t="shared" si="7"/>
        <v>0.6</v>
      </c>
      <c r="K106" s="16"/>
      <c r="L106" s="19">
        <f t="shared" si="8"/>
        <v>-0.2886756238003839</v>
      </c>
    </row>
    <row r="107" spans="2:12" ht="12.75">
      <c r="B107" s="22">
        <v>220302</v>
      </c>
      <c r="C107" s="16" t="s">
        <v>252</v>
      </c>
      <c r="D107" s="72">
        <v>327780</v>
      </c>
      <c r="E107" s="72">
        <v>289024</v>
      </c>
      <c r="F107" s="19">
        <f t="shared" si="9"/>
        <v>0.8817621575446946</v>
      </c>
      <c r="G107" s="16"/>
      <c r="H107" s="18">
        <v>15472</v>
      </c>
      <c r="I107" s="18">
        <v>13440</v>
      </c>
      <c r="J107" s="19">
        <f t="shared" si="7"/>
        <v>0.8686659772492245</v>
      </c>
      <c r="K107" s="16"/>
      <c r="L107" s="19">
        <f t="shared" si="8"/>
        <v>-0.013096180295470106</v>
      </c>
    </row>
    <row r="108" spans="2:12" ht="12.75">
      <c r="B108" s="75">
        <v>320108</v>
      </c>
      <c r="C108" s="76" t="s">
        <v>270</v>
      </c>
      <c r="D108" s="77">
        <v>4702769</v>
      </c>
      <c r="E108" s="77">
        <v>4049407</v>
      </c>
      <c r="F108" s="21">
        <f t="shared" si="9"/>
        <v>0.8610686597619402</v>
      </c>
      <c r="G108" s="76"/>
      <c r="H108" s="77">
        <v>106720</v>
      </c>
      <c r="I108" s="77">
        <v>95120</v>
      </c>
      <c r="J108" s="21">
        <f aca="true" t="shared" si="10" ref="J108:J139">I108/H108</f>
        <v>0.8913043478260869</v>
      </c>
      <c r="K108" s="76"/>
      <c r="L108" s="21">
        <f t="shared" si="8"/>
        <v>0.03023568806414667</v>
      </c>
    </row>
    <row r="109" spans="2:12" ht="12.75">
      <c r="B109" s="22">
        <v>90102</v>
      </c>
      <c r="C109" s="16" t="s">
        <v>202</v>
      </c>
      <c r="D109" s="72">
        <v>82368</v>
      </c>
      <c r="E109" s="72">
        <v>67296</v>
      </c>
      <c r="F109" s="19">
        <f t="shared" si="9"/>
        <v>0.817016317016317</v>
      </c>
      <c r="G109" s="16"/>
      <c r="H109" s="18">
        <v>2064</v>
      </c>
      <c r="I109" s="18">
        <v>1584</v>
      </c>
      <c r="J109" s="19">
        <f t="shared" si="10"/>
        <v>0.7674418604651163</v>
      </c>
      <c r="K109" s="16"/>
      <c r="L109" s="19">
        <f t="shared" si="8"/>
        <v>-0.04957445655120074</v>
      </c>
    </row>
    <row r="110" spans="2:12" ht="12.75">
      <c r="B110" s="73">
        <v>270501</v>
      </c>
      <c r="C110" s="74" t="s">
        <v>266</v>
      </c>
      <c r="D110" s="72">
        <v>238400</v>
      </c>
      <c r="E110" s="72">
        <v>191472</v>
      </c>
      <c r="F110" s="19">
        <f t="shared" si="9"/>
        <v>0.8031543624161074</v>
      </c>
      <c r="G110" s="74"/>
      <c r="H110" s="72">
        <v>26496</v>
      </c>
      <c r="I110" s="72">
        <v>19072</v>
      </c>
      <c r="J110" s="19">
        <f t="shared" si="10"/>
        <v>0.7198067632850241</v>
      </c>
      <c r="K110" s="74"/>
      <c r="L110" s="19">
        <f t="shared" si="8"/>
        <v>-0.08334759913108325</v>
      </c>
    </row>
    <row r="111" spans="2:12" ht="12.75">
      <c r="B111" s="73">
        <v>270101</v>
      </c>
      <c r="C111" s="74" t="s">
        <v>263</v>
      </c>
      <c r="D111" s="72">
        <v>3791265</v>
      </c>
      <c r="E111" s="72">
        <v>2822976</v>
      </c>
      <c r="F111" s="19">
        <f t="shared" si="9"/>
        <v>0.7446000213649007</v>
      </c>
      <c r="G111" s="74"/>
      <c r="H111" s="72">
        <v>156064</v>
      </c>
      <c r="I111" s="72">
        <v>106848</v>
      </c>
      <c r="J111" s="19">
        <f t="shared" si="10"/>
        <v>0.6846421980725856</v>
      </c>
      <c r="K111" s="74"/>
      <c r="L111" s="19">
        <f t="shared" si="8"/>
        <v>-0.05995782329231503</v>
      </c>
    </row>
    <row r="112" spans="2:12" ht="12.75">
      <c r="B112" s="61">
        <v>270199</v>
      </c>
      <c r="C112" s="62" t="s">
        <v>264</v>
      </c>
      <c r="D112" s="63">
        <v>1392</v>
      </c>
      <c r="E112" s="63">
        <v>1200</v>
      </c>
      <c r="F112" s="52">
        <f t="shared" si="9"/>
        <v>0.8620689655172413</v>
      </c>
      <c r="G112" s="62"/>
      <c r="H112" s="63">
        <v>1392</v>
      </c>
      <c r="I112" s="63">
        <v>1200</v>
      </c>
      <c r="J112" s="52">
        <f t="shared" si="10"/>
        <v>0.8620689655172413</v>
      </c>
      <c r="K112" s="62"/>
      <c r="L112" s="46" t="s">
        <v>184</v>
      </c>
    </row>
    <row r="113" spans="2:12" ht="12.75">
      <c r="B113" s="73">
        <v>510716</v>
      </c>
      <c r="C113" s="74" t="s">
        <v>328</v>
      </c>
      <c r="D113" s="18">
        <v>212720</v>
      </c>
      <c r="E113" s="18">
        <v>183296</v>
      </c>
      <c r="F113" s="19">
        <f t="shared" si="9"/>
        <v>0.8616773223016172</v>
      </c>
      <c r="G113" s="74"/>
      <c r="H113" s="72">
        <v>5248</v>
      </c>
      <c r="I113" s="72">
        <v>4032</v>
      </c>
      <c r="J113" s="19">
        <f t="shared" si="10"/>
        <v>0.7682926829268293</v>
      </c>
      <c r="K113" s="74"/>
      <c r="L113" s="19">
        <f aca="true" t="shared" si="11" ref="L113:L131">+J113-F113</f>
        <v>-0.09338463937478791</v>
      </c>
    </row>
    <row r="114" spans="2:12" ht="12.75">
      <c r="B114" s="73">
        <v>260503</v>
      </c>
      <c r="C114" s="74" t="s">
        <v>261</v>
      </c>
      <c r="D114" s="72">
        <v>762688</v>
      </c>
      <c r="E114" s="72">
        <v>647600</v>
      </c>
      <c r="F114" s="19">
        <f t="shared" si="9"/>
        <v>0.849102123017538</v>
      </c>
      <c r="G114" s="74"/>
      <c r="H114" s="72">
        <v>14560</v>
      </c>
      <c r="I114" s="72">
        <v>11312</v>
      </c>
      <c r="J114" s="19">
        <f t="shared" si="10"/>
        <v>0.7769230769230769</v>
      </c>
      <c r="K114" s="74"/>
      <c r="L114" s="19">
        <f t="shared" si="11"/>
        <v>-0.07217904609446102</v>
      </c>
    </row>
    <row r="115" spans="2:12" ht="12.75">
      <c r="B115" s="75">
        <v>510708</v>
      </c>
      <c r="C115" s="76" t="s">
        <v>327</v>
      </c>
      <c r="D115" s="20">
        <v>29568</v>
      </c>
      <c r="E115" s="20">
        <v>28272</v>
      </c>
      <c r="F115" s="21">
        <f t="shared" si="9"/>
        <v>0.9561688311688312</v>
      </c>
      <c r="G115" s="76"/>
      <c r="H115" s="77">
        <v>1072</v>
      </c>
      <c r="I115" s="77">
        <v>1072</v>
      </c>
      <c r="J115" s="21">
        <f t="shared" si="10"/>
        <v>1</v>
      </c>
      <c r="K115" s="76"/>
      <c r="L115" s="21">
        <f t="shared" si="11"/>
        <v>0.043831168831168776</v>
      </c>
    </row>
    <row r="116" spans="2:12" ht="12.75">
      <c r="B116" s="73">
        <v>500713</v>
      </c>
      <c r="C116" s="74" t="s">
        <v>317</v>
      </c>
      <c r="D116" s="72">
        <v>22368</v>
      </c>
      <c r="E116" s="72">
        <v>19104</v>
      </c>
      <c r="F116" s="19">
        <f t="shared" si="9"/>
        <v>0.8540772532188842</v>
      </c>
      <c r="G116" s="74"/>
      <c r="H116" s="72">
        <v>1728</v>
      </c>
      <c r="I116" s="72">
        <v>1152</v>
      </c>
      <c r="J116" s="19">
        <f t="shared" si="10"/>
        <v>0.6666666666666666</v>
      </c>
      <c r="K116" s="74"/>
      <c r="L116" s="19">
        <f t="shared" si="11"/>
        <v>-0.18741058655221754</v>
      </c>
    </row>
    <row r="117" spans="2:12" ht="12.75">
      <c r="B117" s="73">
        <v>500903</v>
      </c>
      <c r="C117" s="74" t="s">
        <v>319</v>
      </c>
      <c r="D117" s="72">
        <v>511616</v>
      </c>
      <c r="E117" s="72">
        <v>458288</v>
      </c>
      <c r="F117" s="19">
        <f t="shared" si="9"/>
        <v>0.8957655741806355</v>
      </c>
      <c r="G117" s="74"/>
      <c r="H117" s="72">
        <v>11600</v>
      </c>
      <c r="I117" s="72">
        <v>9552</v>
      </c>
      <c r="J117" s="19">
        <f t="shared" si="10"/>
        <v>0.8234482758620689</v>
      </c>
      <c r="K117" s="74"/>
      <c r="L117" s="19">
        <f t="shared" si="11"/>
        <v>-0.07231729831856659</v>
      </c>
    </row>
    <row r="118" spans="2:12" ht="12.75">
      <c r="B118" s="73">
        <v>500907</v>
      </c>
      <c r="C118" s="74" t="s">
        <v>322</v>
      </c>
      <c r="D118" s="72">
        <v>66576</v>
      </c>
      <c r="E118" s="72">
        <v>52336</v>
      </c>
      <c r="F118" s="19">
        <f t="shared" si="9"/>
        <v>0.7861091083874069</v>
      </c>
      <c r="G118" s="74"/>
      <c r="H118" s="72">
        <v>4672</v>
      </c>
      <c r="I118" s="72">
        <v>3296</v>
      </c>
      <c r="J118" s="19">
        <f t="shared" si="10"/>
        <v>0.7054794520547946</v>
      </c>
      <c r="K118" s="74"/>
      <c r="L118" s="19">
        <f t="shared" si="11"/>
        <v>-0.08062965633261232</v>
      </c>
    </row>
    <row r="119" spans="2:12" ht="12.75">
      <c r="B119" s="73">
        <v>500908</v>
      </c>
      <c r="C119" s="74" t="s">
        <v>323</v>
      </c>
      <c r="D119" s="72">
        <v>21552</v>
      </c>
      <c r="E119" s="72">
        <v>18720</v>
      </c>
      <c r="F119" s="19">
        <f t="shared" si="9"/>
        <v>0.8685968819599109</v>
      </c>
      <c r="G119" s="74"/>
      <c r="H119" s="72">
        <v>800</v>
      </c>
      <c r="I119" s="72">
        <v>592</v>
      </c>
      <c r="J119" s="19">
        <f t="shared" si="10"/>
        <v>0.74</v>
      </c>
      <c r="K119" s="74"/>
      <c r="L119" s="19">
        <f t="shared" si="11"/>
        <v>-0.12859688195991092</v>
      </c>
    </row>
    <row r="120" spans="2:12" ht="12.75">
      <c r="B120" s="73">
        <v>500909</v>
      </c>
      <c r="C120" s="74" t="s">
        <v>324</v>
      </c>
      <c r="D120" s="72">
        <v>28144</v>
      </c>
      <c r="E120" s="72">
        <v>23888</v>
      </c>
      <c r="F120" s="19">
        <f t="shared" si="9"/>
        <v>0.8487777146105742</v>
      </c>
      <c r="G120" s="74"/>
      <c r="H120" s="72">
        <v>3984</v>
      </c>
      <c r="I120" s="72">
        <v>3360</v>
      </c>
      <c r="J120" s="19">
        <f t="shared" si="10"/>
        <v>0.8433734939759037</v>
      </c>
      <c r="K120" s="74"/>
      <c r="L120" s="19">
        <f t="shared" si="11"/>
        <v>-0.005404220634670498</v>
      </c>
    </row>
    <row r="121" spans="2:12" ht="12.75">
      <c r="B121" s="73">
        <v>500902</v>
      </c>
      <c r="C121" s="74" t="s">
        <v>318</v>
      </c>
      <c r="D121" s="72">
        <v>562960</v>
      </c>
      <c r="E121" s="72">
        <v>479616</v>
      </c>
      <c r="F121" s="19">
        <f t="shared" si="9"/>
        <v>0.8519539576524087</v>
      </c>
      <c r="G121" s="74"/>
      <c r="H121" s="72">
        <v>17136</v>
      </c>
      <c r="I121" s="72">
        <v>13584</v>
      </c>
      <c r="J121" s="19">
        <f t="shared" si="10"/>
        <v>0.7927170868347339</v>
      </c>
      <c r="K121" s="74"/>
      <c r="L121" s="19">
        <f t="shared" si="11"/>
        <v>-0.059236870817674814</v>
      </c>
    </row>
    <row r="122" spans="2:12" ht="12.75">
      <c r="B122" s="73">
        <v>500904</v>
      </c>
      <c r="C122" s="74" t="s">
        <v>320</v>
      </c>
      <c r="D122" s="72">
        <v>252960</v>
      </c>
      <c r="E122" s="72">
        <v>210688</v>
      </c>
      <c r="F122" s="19">
        <f t="shared" si="9"/>
        <v>0.8328905755850727</v>
      </c>
      <c r="G122" s="74"/>
      <c r="H122" s="72">
        <v>6848</v>
      </c>
      <c r="I122" s="72">
        <v>5664</v>
      </c>
      <c r="J122" s="19">
        <f t="shared" si="10"/>
        <v>0.8271028037383178</v>
      </c>
      <c r="K122" s="74"/>
      <c r="L122" s="19">
        <f t="shared" si="11"/>
        <v>-0.005787771846754941</v>
      </c>
    </row>
    <row r="123" spans="2:12" ht="12.75">
      <c r="B123" s="73">
        <v>500905</v>
      </c>
      <c r="C123" s="74" t="s">
        <v>321</v>
      </c>
      <c r="D123" s="72">
        <v>11328</v>
      </c>
      <c r="E123" s="72">
        <v>9504</v>
      </c>
      <c r="F123" s="19">
        <f t="shared" si="9"/>
        <v>0.8389830508474576</v>
      </c>
      <c r="G123" s="74"/>
      <c r="H123" s="72">
        <v>1728</v>
      </c>
      <c r="I123" s="72">
        <v>1440</v>
      </c>
      <c r="J123" s="19">
        <f t="shared" si="10"/>
        <v>0.8333333333333334</v>
      </c>
      <c r="K123" s="74"/>
      <c r="L123" s="19">
        <f t="shared" si="11"/>
        <v>-0.005649717514124242</v>
      </c>
    </row>
    <row r="124" spans="2:12" ht="12.75">
      <c r="B124" s="75">
        <v>320104</v>
      </c>
      <c r="C124" s="76" t="s">
        <v>269</v>
      </c>
      <c r="D124" s="77">
        <v>7500771</v>
      </c>
      <c r="E124" s="77">
        <v>6047094</v>
      </c>
      <c r="F124" s="21">
        <f t="shared" si="9"/>
        <v>0.8061963230179937</v>
      </c>
      <c r="G124" s="76"/>
      <c r="H124" s="77">
        <v>215916</v>
      </c>
      <c r="I124" s="77">
        <v>180780</v>
      </c>
      <c r="J124" s="21">
        <f t="shared" si="10"/>
        <v>0.8372700494636803</v>
      </c>
      <c r="K124" s="76"/>
      <c r="L124" s="21">
        <f t="shared" si="11"/>
        <v>0.031073726445686622</v>
      </c>
    </row>
    <row r="125" spans="2:12" ht="12.75">
      <c r="B125" s="75">
        <v>511601</v>
      </c>
      <c r="C125" s="76" t="s">
        <v>333</v>
      </c>
      <c r="D125" s="77">
        <v>2138864</v>
      </c>
      <c r="E125" s="77">
        <v>2002224</v>
      </c>
      <c r="F125" s="21">
        <f t="shared" si="9"/>
        <v>0.9361156202544902</v>
      </c>
      <c r="G125" s="76"/>
      <c r="H125" s="77">
        <v>40240</v>
      </c>
      <c r="I125" s="77">
        <v>39136</v>
      </c>
      <c r="J125" s="21">
        <f t="shared" si="10"/>
        <v>0.9725646123260437</v>
      </c>
      <c r="K125" s="76"/>
      <c r="L125" s="21">
        <f t="shared" si="11"/>
        <v>0.0364489920715535</v>
      </c>
    </row>
    <row r="126" spans="2:12" ht="12.75">
      <c r="B126" s="73">
        <v>400504</v>
      </c>
      <c r="C126" s="74" t="s">
        <v>278</v>
      </c>
      <c r="D126" s="72">
        <v>187104</v>
      </c>
      <c r="E126" s="72">
        <v>157440</v>
      </c>
      <c r="F126" s="19">
        <f t="shared" si="9"/>
        <v>0.8414571575166753</v>
      </c>
      <c r="G126" s="74"/>
      <c r="H126" s="72">
        <v>6944</v>
      </c>
      <c r="I126" s="72">
        <v>5200</v>
      </c>
      <c r="J126" s="19">
        <f t="shared" si="10"/>
        <v>0.7488479262672811</v>
      </c>
      <c r="K126" s="74"/>
      <c r="L126" s="19">
        <f t="shared" si="11"/>
        <v>-0.09260923124939413</v>
      </c>
    </row>
    <row r="127" spans="2:12" ht="12.75">
      <c r="B127" s="75">
        <v>500708</v>
      </c>
      <c r="C127" s="76" t="s">
        <v>313</v>
      </c>
      <c r="D127" s="77">
        <v>130848</v>
      </c>
      <c r="E127" s="77">
        <v>113024</v>
      </c>
      <c r="F127" s="21">
        <f t="shared" si="9"/>
        <v>0.863780875519687</v>
      </c>
      <c r="G127" s="76"/>
      <c r="H127" s="77">
        <v>4800</v>
      </c>
      <c r="I127" s="77">
        <v>4128</v>
      </c>
      <c r="J127" s="21">
        <f t="shared" si="10"/>
        <v>0.86</v>
      </c>
      <c r="K127" s="76"/>
      <c r="L127" s="21">
        <f t="shared" si="11"/>
        <v>-0.003780875519686977</v>
      </c>
    </row>
    <row r="128" spans="2:12" ht="12.75">
      <c r="B128" s="73">
        <v>380101</v>
      </c>
      <c r="C128" s="74" t="s">
        <v>273</v>
      </c>
      <c r="D128" s="72">
        <v>763392</v>
      </c>
      <c r="E128" s="72">
        <v>625344</v>
      </c>
      <c r="F128" s="19">
        <f t="shared" si="9"/>
        <v>0.8191649899396378</v>
      </c>
      <c r="G128" s="74"/>
      <c r="H128" s="72">
        <v>36768</v>
      </c>
      <c r="I128" s="72">
        <v>28272</v>
      </c>
      <c r="J128" s="19">
        <f t="shared" si="10"/>
        <v>0.7689295039164491</v>
      </c>
      <c r="K128" s="74"/>
      <c r="L128" s="19">
        <f t="shared" si="11"/>
        <v>-0.050235486023188725</v>
      </c>
    </row>
    <row r="129" spans="2:12" ht="12.75">
      <c r="B129" s="73">
        <v>500605</v>
      </c>
      <c r="C129" s="74" t="s">
        <v>310</v>
      </c>
      <c r="D129" s="72">
        <v>183552</v>
      </c>
      <c r="E129" s="72">
        <v>150608</v>
      </c>
      <c r="F129" s="19">
        <f t="shared" si="9"/>
        <v>0.8205195258019525</v>
      </c>
      <c r="G129" s="74"/>
      <c r="H129" s="72">
        <v>18240</v>
      </c>
      <c r="I129" s="72">
        <v>12960</v>
      </c>
      <c r="J129" s="19">
        <f t="shared" si="10"/>
        <v>0.7105263157894737</v>
      </c>
      <c r="K129" s="74"/>
      <c r="L129" s="19">
        <f t="shared" si="11"/>
        <v>-0.10999321001247886</v>
      </c>
    </row>
    <row r="130" spans="2:12" ht="12.75">
      <c r="B130" s="73">
        <v>400101</v>
      </c>
      <c r="C130" s="74" t="s">
        <v>275</v>
      </c>
      <c r="D130" s="72">
        <v>130672</v>
      </c>
      <c r="E130" s="72">
        <v>118704</v>
      </c>
      <c r="F130" s="19">
        <f t="shared" si="9"/>
        <v>0.9084119015550386</v>
      </c>
      <c r="G130" s="74"/>
      <c r="H130" s="72">
        <v>2112</v>
      </c>
      <c r="I130" s="72">
        <v>1728</v>
      </c>
      <c r="J130" s="19">
        <f t="shared" si="10"/>
        <v>0.8181818181818182</v>
      </c>
      <c r="K130" s="74"/>
      <c r="L130" s="19">
        <f t="shared" si="11"/>
        <v>-0.09023008337322036</v>
      </c>
    </row>
    <row r="131" spans="2:12" ht="12.75">
      <c r="B131" s="75">
        <v>400801</v>
      </c>
      <c r="C131" s="76" t="s">
        <v>280</v>
      </c>
      <c r="D131" s="77">
        <v>677504</v>
      </c>
      <c r="E131" s="77">
        <v>511392</v>
      </c>
      <c r="F131" s="21">
        <f t="shared" si="9"/>
        <v>0.7548176837332325</v>
      </c>
      <c r="G131" s="76"/>
      <c r="H131" s="77">
        <v>28128</v>
      </c>
      <c r="I131" s="77">
        <v>21312</v>
      </c>
      <c r="J131" s="21">
        <f t="shared" si="10"/>
        <v>0.757679180887372</v>
      </c>
      <c r="K131" s="76"/>
      <c r="L131" s="21">
        <f t="shared" si="11"/>
        <v>0.002861497154139414</v>
      </c>
    </row>
    <row r="132" spans="2:12" ht="12.75">
      <c r="B132" s="61">
        <v>500504</v>
      </c>
      <c r="C132" s="62" t="s">
        <v>306</v>
      </c>
      <c r="D132" s="63">
        <v>1200</v>
      </c>
      <c r="E132" s="63">
        <v>1200</v>
      </c>
      <c r="F132" s="52">
        <f t="shared" si="9"/>
        <v>1</v>
      </c>
      <c r="G132" s="62"/>
      <c r="H132" s="63">
        <v>1200</v>
      </c>
      <c r="I132" s="63">
        <v>1200</v>
      </c>
      <c r="J132" s="52">
        <f t="shared" si="10"/>
        <v>1</v>
      </c>
      <c r="K132" s="62"/>
      <c r="L132" s="46" t="s">
        <v>184</v>
      </c>
    </row>
    <row r="133" spans="2:12" ht="12.75">
      <c r="B133" s="22">
        <v>100303</v>
      </c>
      <c r="C133" s="16" t="s">
        <v>206</v>
      </c>
      <c r="D133" s="72">
        <v>24432</v>
      </c>
      <c r="E133" s="72">
        <v>21616</v>
      </c>
      <c r="F133" s="19">
        <f t="shared" si="9"/>
        <v>0.8847413228552717</v>
      </c>
      <c r="G133" s="16"/>
      <c r="H133" s="18">
        <v>1152</v>
      </c>
      <c r="I133" s="18">
        <v>992</v>
      </c>
      <c r="J133" s="19">
        <f t="shared" si="10"/>
        <v>0.8611111111111112</v>
      </c>
      <c r="K133" s="16"/>
      <c r="L133" s="19">
        <f aca="true" t="shared" si="12" ref="L133:L160">+J133-F133</f>
        <v>-0.02363021174416058</v>
      </c>
    </row>
    <row r="134" spans="2:12" ht="12.75">
      <c r="B134" s="22">
        <v>100307</v>
      </c>
      <c r="C134" s="16" t="s">
        <v>207</v>
      </c>
      <c r="D134" s="72">
        <v>3680</v>
      </c>
      <c r="E134" s="72">
        <v>3360</v>
      </c>
      <c r="F134" s="19">
        <f t="shared" si="9"/>
        <v>0.9130434782608695</v>
      </c>
      <c r="G134" s="16"/>
      <c r="H134" s="18">
        <v>1056</v>
      </c>
      <c r="I134" s="18">
        <v>864</v>
      </c>
      <c r="J134" s="19">
        <f t="shared" si="10"/>
        <v>0.8181818181818182</v>
      </c>
      <c r="K134" s="16"/>
      <c r="L134" s="19">
        <f t="shared" si="12"/>
        <v>-0.09486166007905128</v>
      </c>
    </row>
    <row r="135" spans="2:12" ht="12.75">
      <c r="B135" s="73">
        <v>500710</v>
      </c>
      <c r="C135" s="74" t="s">
        <v>315</v>
      </c>
      <c r="D135" s="72">
        <v>18624</v>
      </c>
      <c r="E135" s="72">
        <v>15840</v>
      </c>
      <c r="F135" s="19">
        <f t="shared" si="9"/>
        <v>0.8505154639175257</v>
      </c>
      <c r="G135" s="74"/>
      <c r="H135" s="72">
        <v>1728</v>
      </c>
      <c r="I135" s="72">
        <v>1344</v>
      </c>
      <c r="J135" s="19">
        <f t="shared" si="10"/>
        <v>0.7777777777777778</v>
      </c>
      <c r="K135" s="74"/>
      <c r="L135" s="19">
        <f t="shared" si="12"/>
        <v>-0.07273768613974796</v>
      </c>
    </row>
    <row r="136" spans="2:12" ht="12.75">
      <c r="B136" s="73">
        <v>429999</v>
      </c>
      <c r="C136" s="74" t="s">
        <v>285</v>
      </c>
      <c r="D136" s="72">
        <v>9216</v>
      </c>
      <c r="E136" s="72">
        <v>7680</v>
      </c>
      <c r="F136" s="19">
        <f t="shared" si="9"/>
        <v>0.8333333333333334</v>
      </c>
      <c r="G136" s="74"/>
      <c r="H136" s="72">
        <v>1488</v>
      </c>
      <c r="I136" s="72">
        <v>1200</v>
      </c>
      <c r="J136" s="19">
        <f t="shared" si="10"/>
        <v>0.8064516129032258</v>
      </c>
      <c r="K136" s="74"/>
      <c r="L136" s="19">
        <f t="shared" si="12"/>
        <v>-0.026881720430107614</v>
      </c>
    </row>
    <row r="137" spans="2:12" ht="12.75">
      <c r="B137" s="73">
        <v>420101</v>
      </c>
      <c r="C137" s="74" t="s">
        <v>282</v>
      </c>
      <c r="D137" s="72">
        <v>2514000</v>
      </c>
      <c r="E137" s="72">
        <v>2121984</v>
      </c>
      <c r="F137" s="19">
        <f t="shared" si="9"/>
        <v>0.8440668257756563</v>
      </c>
      <c r="G137" s="74"/>
      <c r="H137" s="72">
        <v>83760</v>
      </c>
      <c r="I137" s="72">
        <v>64848</v>
      </c>
      <c r="J137" s="19">
        <f t="shared" si="10"/>
        <v>0.7742120343839541</v>
      </c>
      <c r="K137" s="74"/>
      <c r="L137" s="19">
        <f t="shared" si="12"/>
        <v>-0.06985479139170214</v>
      </c>
    </row>
    <row r="138" spans="2:12" ht="12.75">
      <c r="B138" s="22">
        <v>150702</v>
      </c>
      <c r="C138" s="16" t="s">
        <v>230</v>
      </c>
      <c r="D138" s="72">
        <v>13104</v>
      </c>
      <c r="E138" s="72">
        <v>11984</v>
      </c>
      <c r="F138" s="19">
        <f aca="true" t="shared" si="13" ref="F138:F160">E138/D138</f>
        <v>0.9145299145299145</v>
      </c>
      <c r="G138" s="16"/>
      <c r="H138" s="18">
        <v>912</v>
      </c>
      <c r="I138" s="18">
        <v>672</v>
      </c>
      <c r="J138" s="19">
        <f t="shared" si="10"/>
        <v>0.7368421052631579</v>
      </c>
      <c r="K138" s="16"/>
      <c r="L138" s="19">
        <f t="shared" si="12"/>
        <v>-0.17768780926675665</v>
      </c>
    </row>
    <row r="139" spans="2:12" ht="12.75">
      <c r="B139" s="23">
        <v>90701</v>
      </c>
      <c r="C139" s="17" t="s">
        <v>204</v>
      </c>
      <c r="D139" s="77">
        <v>103824</v>
      </c>
      <c r="E139" s="77">
        <v>91440</v>
      </c>
      <c r="F139" s="21">
        <f t="shared" si="13"/>
        <v>0.8807212205270458</v>
      </c>
      <c r="G139" s="17"/>
      <c r="H139" s="20">
        <v>720</v>
      </c>
      <c r="I139" s="20">
        <v>672</v>
      </c>
      <c r="J139" s="21">
        <f t="shared" si="10"/>
        <v>0.9333333333333333</v>
      </c>
      <c r="K139" s="17"/>
      <c r="L139" s="21">
        <f t="shared" si="12"/>
        <v>0.052612112806287525</v>
      </c>
    </row>
    <row r="140" spans="2:12" ht="12.75">
      <c r="B140" s="75">
        <v>521501</v>
      </c>
      <c r="C140" s="76" t="s">
        <v>346</v>
      </c>
      <c r="D140" s="77">
        <v>203440</v>
      </c>
      <c r="E140" s="77">
        <v>182560</v>
      </c>
      <c r="F140" s="21">
        <f t="shared" si="13"/>
        <v>0.8973653165552498</v>
      </c>
      <c r="G140" s="76"/>
      <c r="H140" s="77">
        <v>7600</v>
      </c>
      <c r="I140" s="77">
        <v>7264</v>
      </c>
      <c r="J140" s="21">
        <f aca="true" t="shared" si="14" ref="J140:J160">I140/H140</f>
        <v>0.9557894736842105</v>
      </c>
      <c r="K140" s="76"/>
      <c r="L140" s="21">
        <f t="shared" si="12"/>
        <v>0.05842415712896076</v>
      </c>
    </row>
    <row r="141" spans="2:12" ht="12.75">
      <c r="B141" s="23">
        <v>100203</v>
      </c>
      <c r="C141" s="17" t="s">
        <v>205</v>
      </c>
      <c r="D141" s="77">
        <v>114096</v>
      </c>
      <c r="E141" s="77">
        <v>95744</v>
      </c>
      <c r="F141" s="21">
        <f t="shared" si="13"/>
        <v>0.8391529939699902</v>
      </c>
      <c r="G141" s="17"/>
      <c r="H141" s="20">
        <v>7360</v>
      </c>
      <c r="I141" s="20">
        <v>6896</v>
      </c>
      <c r="J141" s="21">
        <f t="shared" si="14"/>
        <v>0.9369565217391305</v>
      </c>
      <c r="K141" s="17"/>
      <c r="L141" s="21">
        <f t="shared" si="12"/>
        <v>0.09780352776914025</v>
      </c>
    </row>
    <row r="142" spans="2:12" ht="12.75">
      <c r="B142" s="73">
        <v>380201</v>
      </c>
      <c r="C142" s="74" t="s">
        <v>274</v>
      </c>
      <c r="D142" s="72">
        <v>142464</v>
      </c>
      <c r="E142" s="72">
        <v>116784</v>
      </c>
      <c r="F142" s="19">
        <f t="shared" si="13"/>
        <v>0.819743935309973</v>
      </c>
      <c r="G142" s="74"/>
      <c r="H142" s="72">
        <v>6336</v>
      </c>
      <c r="I142" s="72">
        <v>4800</v>
      </c>
      <c r="J142" s="19">
        <f t="shared" si="14"/>
        <v>0.7575757575757576</v>
      </c>
      <c r="K142" s="74"/>
      <c r="L142" s="19">
        <f t="shared" si="12"/>
        <v>-0.06216817773421546</v>
      </c>
    </row>
    <row r="143" spans="2:12" ht="12.75">
      <c r="B143" s="75">
        <v>510908</v>
      </c>
      <c r="C143" s="76" t="s">
        <v>330</v>
      </c>
      <c r="D143" s="20">
        <v>277754</v>
      </c>
      <c r="E143" s="20">
        <v>260630</v>
      </c>
      <c r="F143" s="21">
        <f t="shared" si="13"/>
        <v>0.938348322616416</v>
      </c>
      <c r="G143" s="76"/>
      <c r="H143" s="77">
        <v>15232</v>
      </c>
      <c r="I143" s="77">
        <v>14976</v>
      </c>
      <c r="J143" s="21">
        <f t="shared" si="14"/>
        <v>0.9831932773109243</v>
      </c>
      <c r="K143" s="76"/>
      <c r="L143" s="21">
        <f t="shared" si="12"/>
        <v>0.04484495469450833</v>
      </c>
    </row>
    <row r="144" spans="2:12" ht="12.75">
      <c r="B144" s="23">
        <v>120504</v>
      </c>
      <c r="C144" s="17" t="s">
        <v>220</v>
      </c>
      <c r="D144" s="77">
        <v>89216</v>
      </c>
      <c r="E144" s="77">
        <v>77792</v>
      </c>
      <c r="F144" s="21">
        <f t="shared" si="13"/>
        <v>0.8719512195121951</v>
      </c>
      <c r="G144" s="17"/>
      <c r="H144" s="20">
        <v>336</v>
      </c>
      <c r="I144" s="20">
        <v>336</v>
      </c>
      <c r="J144" s="21">
        <f t="shared" si="14"/>
        <v>1</v>
      </c>
      <c r="K144" s="17"/>
      <c r="L144" s="21">
        <f t="shared" si="12"/>
        <v>0.12804878048780488</v>
      </c>
    </row>
    <row r="145" spans="2:12" ht="12.75">
      <c r="B145" s="23">
        <v>160402</v>
      </c>
      <c r="C145" s="17" t="s">
        <v>238</v>
      </c>
      <c r="D145" s="77">
        <v>5760</v>
      </c>
      <c r="E145" s="77">
        <v>3840</v>
      </c>
      <c r="F145" s="21">
        <f t="shared" si="13"/>
        <v>0.6666666666666666</v>
      </c>
      <c r="G145" s="17"/>
      <c r="H145" s="20">
        <v>1760</v>
      </c>
      <c r="I145" s="20">
        <v>1440</v>
      </c>
      <c r="J145" s="21">
        <f t="shared" si="14"/>
        <v>0.8181818181818182</v>
      </c>
      <c r="K145" s="17"/>
      <c r="L145" s="21">
        <f t="shared" si="12"/>
        <v>0.1515151515151516</v>
      </c>
    </row>
    <row r="146" spans="2:12" ht="12.75">
      <c r="B146" s="73">
        <v>500709</v>
      </c>
      <c r="C146" s="74" t="s">
        <v>314</v>
      </c>
      <c r="D146" s="72">
        <v>41696</v>
      </c>
      <c r="E146" s="72">
        <v>36608</v>
      </c>
      <c r="F146" s="19">
        <f t="shared" si="13"/>
        <v>0.8779739063699156</v>
      </c>
      <c r="G146" s="74"/>
      <c r="H146" s="72">
        <v>2688</v>
      </c>
      <c r="I146" s="72">
        <v>2016</v>
      </c>
      <c r="J146" s="19">
        <f t="shared" si="14"/>
        <v>0.75</v>
      </c>
      <c r="K146" s="74"/>
      <c r="L146" s="19">
        <f t="shared" si="12"/>
        <v>-0.12797390636991557</v>
      </c>
    </row>
    <row r="147" spans="2:12" ht="12.75">
      <c r="B147" s="22">
        <v>161603</v>
      </c>
      <c r="C147" s="16" t="s">
        <v>242</v>
      </c>
      <c r="D147" s="72">
        <v>207376</v>
      </c>
      <c r="E147" s="72">
        <v>182336</v>
      </c>
      <c r="F147" s="19">
        <f t="shared" si="13"/>
        <v>0.8792531440475272</v>
      </c>
      <c r="G147" s="16"/>
      <c r="H147" s="18">
        <v>17472</v>
      </c>
      <c r="I147" s="18">
        <v>12928</v>
      </c>
      <c r="J147" s="19">
        <f t="shared" si="14"/>
        <v>0.73992673992674</v>
      </c>
      <c r="K147" s="16"/>
      <c r="L147" s="19">
        <f t="shared" si="12"/>
        <v>-0.13932640412078723</v>
      </c>
    </row>
    <row r="148" spans="2:12" ht="12.75">
      <c r="B148" s="73">
        <v>421601</v>
      </c>
      <c r="C148" s="74" t="s">
        <v>284</v>
      </c>
      <c r="D148" s="72">
        <v>40608</v>
      </c>
      <c r="E148" s="72">
        <v>33408</v>
      </c>
      <c r="F148" s="19">
        <f t="shared" si="13"/>
        <v>0.8226950354609929</v>
      </c>
      <c r="G148" s="74"/>
      <c r="H148" s="72">
        <v>3312</v>
      </c>
      <c r="I148" s="72">
        <v>2640</v>
      </c>
      <c r="J148" s="19">
        <f t="shared" si="14"/>
        <v>0.7971014492753623</v>
      </c>
      <c r="K148" s="74"/>
      <c r="L148" s="19">
        <f t="shared" si="12"/>
        <v>-0.025593586185630568</v>
      </c>
    </row>
    <row r="149" spans="2:12" ht="12.75">
      <c r="B149" s="73">
        <v>440701</v>
      </c>
      <c r="C149" s="74" t="s">
        <v>290</v>
      </c>
      <c r="D149" s="72">
        <v>76784</v>
      </c>
      <c r="E149" s="72">
        <v>71296</v>
      </c>
      <c r="F149" s="19">
        <f t="shared" si="13"/>
        <v>0.9285267764117524</v>
      </c>
      <c r="G149" s="74"/>
      <c r="H149" s="72">
        <v>1056</v>
      </c>
      <c r="I149" s="72">
        <v>768</v>
      </c>
      <c r="J149" s="19">
        <f t="shared" si="14"/>
        <v>0.7272727272727273</v>
      </c>
      <c r="K149" s="74"/>
      <c r="L149" s="19">
        <f t="shared" si="12"/>
        <v>-0.20125404913902512</v>
      </c>
    </row>
    <row r="150" spans="2:12" ht="12.75">
      <c r="B150" s="73">
        <v>451101</v>
      </c>
      <c r="C150" s="74" t="s">
        <v>297</v>
      </c>
      <c r="D150" s="72">
        <v>1559424</v>
      </c>
      <c r="E150" s="72">
        <v>1319280</v>
      </c>
      <c r="F150" s="19">
        <f t="shared" si="13"/>
        <v>0.8460046786505787</v>
      </c>
      <c r="G150" s="74"/>
      <c r="H150" s="72">
        <v>61056</v>
      </c>
      <c r="I150" s="72">
        <v>50064</v>
      </c>
      <c r="J150" s="19">
        <f t="shared" si="14"/>
        <v>0.8199685534591195</v>
      </c>
      <c r="K150" s="74"/>
      <c r="L150" s="19">
        <f t="shared" si="12"/>
        <v>-0.02603612519145926</v>
      </c>
    </row>
    <row r="151" spans="2:12" ht="12.75">
      <c r="B151" s="22">
        <v>160905</v>
      </c>
      <c r="C151" s="16" t="s">
        <v>241</v>
      </c>
      <c r="D151" s="72">
        <v>1466720</v>
      </c>
      <c r="E151" s="72">
        <v>1165872</v>
      </c>
      <c r="F151" s="19">
        <f t="shared" si="13"/>
        <v>0.7948838224064579</v>
      </c>
      <c r="G151" s="16"/>
      <c r="H151" s="18">
        <v>36288</v>
      </c>
      <c r="I151" s="18">
        <v>26048</v>
      </c>
      <c r="J151" s="19">
        <f t="shared" si="14"/>
        <v>0.7178130511463845</v>
      </c>
      <c r="K151" s="16"/>
      <c r="L151" s="19">
        <f t="shared" si="12"/>
        <v>-0.07707077126007345</v>
      </c>
    </row>
    <row r="152" spans="2:12" ht="12.75">
      <c r="B152" s="23">
        <v>131001</v>
      </c>
      <c r="C152" s="17" t="s">
        <v>222</v>
      </c>
      <c r="D152" s="77">
        <v>4896</v>
      </c>
      <c r="E152" s="77">
        <v>3840</v>
      </c>
      <c r="F152" s="21">
        <f t="shared" si="13"/>
        <v>0.7843137254901961</v>
      </c>
      <c r="G152" s="17"/>
      <c r="H152" s="20">
        <v>816</v>
      </c>
      <c r="I152" s="20">
        <v>720</v>
      </c>
      <c r="J152" s="21">
        <f t="shared" si="14"/>
        <v>0.8823529411764706</v>
      </c>
      <c r="K152" s="17"/>
      <c r="L152" s="21">
        <f t="shared" si="12"/>
        <v>0.0980392156862745</v>
      </c>
    </row>
    <row r="153" spans="2:12" ht="12.75">
      <c r="B153" s="22">
        <v>231001</v>
      </c>
      <c r="C153" s="16" t="s">
        <v>256</v>
      </c>
      <c r="D153" s="72">
        <v>2384928</v>
      </c>
      <c r="E153" s="72">
        <v>2069136</v>
      </c>
      <c r="F153" s="19">
        <f t="shared" si="13"/>
        <v>0.8675884555005434</v>
      </c>
      <c r="G153" s="16"/>
      <c r="H153" s="18">
        <v>61392</v>
      </c>
      <c r="I153" s="18">
        <v>51312</v>
      </c>
      <c r="J153" s="19">
        <f t="shared" si="14"/>
        <v>0.8358092259577795</v>
      </c>
      <c r="K153" s="16"/>
      <c r="L153" s="19">
        <f t="shared" si="12"/>
        <v>-0.03177922954276391</v>
      </c>
    </row>
    <row r="154" spans="2:12" ht="12.75">
      <c r="B154" s="73">
        <v>360108</v>
      </c>
      <c r="C154" s="74" t="s">
        <v>271</v>
      </c>
      <c r="D154" s="72">
        <v>2035536</v>
      </c>
      <c r="E154" s="72">
        <v>1729760</v>
      </c>
      <c r="F154" s="19">
        <f t="shared" si="13"/>
        <v>0.8497810895999874</v>
      </c>
      <c r="G154" s="74"/>
      <c r="H154" s="72">
        <v>64560</v>
      </c>
      <c r="I154" s="72">
        <v>50496</v>
      </c>
      <c r="J154" s="19">
        <f t="shared" si="14"/>
        <v>0.7821561338289963</v>
      </c>
      <c r="K154" s="74"/>
      <c r="L154" s="19">
        <f t="shared" si="12"/>
        <v>-0.06762495577099115</v>
      </c>
    </row>
    <row r="155" spans="2:12" ht="12.75">
      <c r="B155" s="73">
        <v>510909</v>
      </c>
      <c r="C155" s="74" t="s">
        <v>331</v>
      </c>
      <c r="D155" s="18">
        <v>175248</v>
      </c>
      <c r="E155" s="18">
        <v>162176</v>
      </c>
      <c r="F155" s="19">
        <f t="shared" si="13"/>
        <v>0.9254085638637816</v>
      </c>
      <c r="G155" s="74"/>
      <c r="H155" s="72">
        <v>5088</v>
      </c>
      <c r="I155" s="72">
        <v>4224</v>
      </c>
      <c r="J155" s="19">
        <f t="shared" si="14"/>
        <v>0.8301886792452831</v>
      </c>
      <c r="K155" s="74"/>
      <c r="L155" s="19">
        <f t="shared" si="12"/>
        <v>-0.09521988461849851</v>
      </c>
    </row>
    <row r="156" spans="2:12" ht="12.75">
      <c r="B156" s="73">
        <v>500502</v>
      </c>
      <c r="C156" s="74" t="s">
        <v>305</v>
      </c>
      <c r="D156" s="72">
        <v>44672</v>
      </c>
      <c r="E156" s="72">
        <v>39136</v>
      </c>
      <c r="F156" s="19">
        <f t="shared" si="13"/>
        <v>0.8760744985673352</v>
      </c>
      <c r="G156" s="74"/>
      <c r="H156" s="72">
        <v>3120</v>
      </c>
      <c r="I156" s="72">
        <v>2400</v>
      </c>
      <c r="J156" s="19">
        <f t="shared" si="14"/>
        <v>0.7692307692307693</v>
      </c>
      <c r="K156" s="74"/>
      <c r="L156" s="19">
        <f t="shared" si="12"/>
        <v>-0.10684372933656594</v>
      </c>
    </row>
    <row r="157" spans="2:12" ht="12.75">
      <c r="B157" s="22">
        <v>150305</v>
      </c>
      <c r="C157" s="16" t="s">
        <v>228</v>
      </c>
      <c r="D157" s="72">
        <v>29232</v>
      </c>
      <c r="E157" s="72">
        <v>26576</v>
      </c>
      <c r="F157" s="19">
        <f t="shared" si="13"/>
        <v>0.9091406677613574</v>
      </c>
      <c r="G157" s="16"/>
      <c r="H157" s="18">
        <v>5824</v>
      </c>
      <c r="I157" s="18">
        <v>4768</v>
      </c>
      <c r="J157" s="19">
        <f t="shared" si="14"/>
        <v>0.8186813186813187</v>
      </c>
      <c r="K157" s="16"/>
      <c r="L157" s="19">
        <f t="shared" si="12"/>
        <v>-0.09045934908003872</v>
      </c>
    </row>
    <row r="158" spans="2:12" ht="12.75">
      <c r="B158" s="73">
        <v>520903</v>
      </c>
      <c r="C158" s="74" t="s">
        <v>343</v>
      </c>
      <c r="D158" s="18">
        <v>24608</v>
      </c>
      <c r="E158" s="18">
        <v>21808</v>
      </c>
      <c r="F158" s="19">
        <f t="shared" si="13"/>
        <v>0.8862158647594278</v>
      </c>
      <c r="G158" s="74"/>
      <c r="H158" s="72">
        <v>720</v>
      </c>
      <c r="I158" s="72">
        <v>528</v>
      </c>
      <c r="J158" s="19">
        <f t="shared" si="14"/>
        <v>0.7333333333333333</v>
      </c>
      <c r="K158" s="74"/>
      <c r="L158" s="19">
        <f t="shared" si="12"/>
        <v>-0.15288253142609454</v>
      </c>
    </row>
    <row r="159" spans="2:12" ht="12.75">
      <c r="B159" s="23">
        <v>110801</v>
      </c>
      <c r="C159" s="17" t="s">
        <v>212</v>
      </c>
      <c r="D159" s="77">
        <v>438688</v>
      </c>
      <c r="E159" s="77">
        <v>368648</v>
      </c>
      <c r="F159" s="21">
        <f t="shared" si="13"/>
        <v>0.8403421110219563</v>
      </c>
      <c r="G159" s="17"/>
      <c r="H159" s="20">
        <v>16544</v>
      </c>
      <c r="I159" s="20">
        <v>14352</v>
      </c>
      <c r="J159" s="21">
        <f t="shared" si="14"/>
        <v>0.867504835589942</v>
      </c>
      <c r="K159" s="17"/>
      <c r="L159" s="21">
        <f t="shared" si="12"/>
        <v>0.02716272456798563</v>
      </c>
    </row>
    <row r="160" spans="2:12" ht="12.75">
      <c r="B160" s="24">
        <v>111004</v>
      </c>
      <c r="C160" s="25" t="s">
        <v>217</v>
      </c>
      <c r="D160" s="26">
        <v>6768</v>
      </c>
      <c r="E160" s="26">
        <v>5824</v>
      </c>
      <c r="F160" s="27">
        <f t="shared" si="13"/>
        <v>0.8605200945626478</v>
      </c>
      <c r="G160" s="25"/>
      <c r="H160" s="26">
        <v>1056</v>
      </c>
      <c r="I160" s="26">
        <v>1024</v>
      </c>
      <c r="J160" s="27">
        <f t="shared" si="14"/>
        <v>0.9696969696969697</v>
      </c>
      <c r="K160" s="25"/>
      <c r="L160" s="27">
        <f t="shared" si="12"/>
        <v>0.10917687513432195</v>
      </c>
    </row>
    <row r="161" spans="2:12" ht="12.75">
      <c r="B161" s="61"/>
      <c r="C161" s="62"/>
      <c r="F161" s="64"/>
      <c r="G161" s="62"/>
      <c r="H161" s="63"/>
      <c r="I161" s="63"/>
      <c r="J161" s="64"/>
      <c r="K161" s="62"/>
      <c r="L161" s="64"/>
    </row>
    <row r="162" spans="2:12" ht="12.75">
      <c r="B162" s="65" t="s">
        <v>352</v>
      </c>
      <c r="C162" s="65"/>
      <c r="G162" s="65"/>
      <c r="H162" s="66"/>
      <c r="I162" s="66"/>
      <c r="J162" s="67"/>
      <c r="K162" s="65"/>
      <c r="L162" s="67"/>
    </row>
    <row r="163" spans="2:12" ht="12.75">
      <c r="B163" s="65"/>
      <c r="C163" s="65"/>
      <c r="G163" s="65"/>
      <c r="H163" s="66"/>
      <c r="I163" s="66"/>
      <c r="J163" s="67"/>
      <c r="K163" s="65"/>
      <c r="L163" s="67"/>
    </row>
    <row r="164" spans="2:12" ht="14.25">
      <c r="B164" s="68" t="s">
        <v>195</v>
      </c>
      <c r="C164" s="65"/>
      <c r="G164" s="65"/>
      <c r="H164" s="66"/>
      <c r="I164" s="66"/>
      <c r="J164" s="67"/>
      <c r="K164" s="65"/>
      <c r="L164" s="67"/>
    </row>
    <row r="165" spans="2:12" ht="12.75">
      <c r="B165" s="65"/>
      <c r="C165" s="65"/>
      <c r="G165" s="65"/>
      <c r="H165" s="66"/>
      <c r="I165" s="66"/>
      <c r="J165" s="67"/>
      <c r="K165" s="65"/>
      <c r="L165" s="67"/>
    </row>
    <row r="166" spans="2:12" ht="12.75">
      <c r="B166" s="16" t="s">
        <v>174</v>
      </c>
      <c r="C166" s="16"/>
      <c r="D166" s="16"/>
      <c r="E166" s="16"/>
      <c r="F166" s="16"/>
      <c r="G166" s="16"/>
      <c r="H166" s="16"/>
      <c r="I166" s="16"/>
      <c r="J166" s="16"/>
      <c r="K166" s="16"/>
      <c r="L166" s="16"/>
    </row>
    <row r="167" spans="2:12" ht="12.75">
      <c r="B167" s="17" t="s">
        <v>175</v>
      </c>
      <c r="C167" s="17"/>
      <c r="D167" s="17"/>
      <c r="E167" s="17"/>
      <c r="F167" s="17"/>
      <c r="G167" s="17"/>
      <c r="H167" s="17"/>
      <c r="I167" s="17"/>
      <c r="J167" s="17"/>
      <c r="K167" s="17"/>
      <c r="L167" s="17"/>
    </row>
    <row r="168" spans="2:12" ht="12.75">
      <c r="B168" s="47" t="s">
        <v>191</v>
      </c>
      <c r="C168" s="5"/>
      <c r="D168" s="5"/>
      <c r="E168" s="5"/>
      <c r="F168" s="5"/>
      <c r="G168" s="5"/>
      <c r="H168" s="5"/>
      <c r="I168" s="5"/>
      <c r="J168" s="5"/>
      <c r="K168" s="5"/>
      <c r="L168" s="48"/>
    </row>
    <row r="169" spans="2:12" ht="12.75">
      <c r="B169"/>
      <c r="D169"/>
      <c r="E169"/>
      <c r="F169"/>
      <c r="H169"/>
      <c r="I169"/>
      <c r="J169"/>
      <c r="L169"/>
    </row>
    <row r="170" spans="2:12" ht="12.75">
      <c r="B170"/>
      <c r="D170"/>
      <c r="E170"/>
      <c r="F170"/>
      <c r="H170"/>
      <c r="I170"/>
      <c r="J170"/>
      <c r="L170"/>
    </row>
    <row r="171" spans="2:12" ht="12.75">
      <c r="B171" s="50"/>
      <c r="C171" s="45"/>
      <c r="G171" s="45"/>
      <c r="H171" s="51"/>
      <c r="I171" s="51"/>
      <c r="J171" s="52"/>
      <c r="K171" s="45"/>
      <c r="L171" s="52"/>
    </row>
    <row r="172" spans="2:12" ht="12.75">
      <c r="B172" s="50"/>
      <c r="C172" s="45"/>
      <c r="G172" s="45"/>
      <c r="H172" s="51"/>
      <c r="I172" s="51"/>
      <c r="J172" s="52"/>
      <c r="K172" s="45"/>
      <c r="L172" s="52"/>
    </row>
    <row r="173" spans="2:12" ht="12.75">
      <c r="B173" s="50"/>
      <c r="C173" s="45"/>
      <c r="G173" s="45"/>
      <c r="H173" s="51"/>
      <c r="I173" s="51"/>
      <c r="J173" s="52"/>
      <c r="K173" s="45"/>
      <c r="L173" s="52"/>
    </row>
    <row r="174" spans="2:12" ht="12.75">
      <c r="B174" s="50"/>
      <c r="C174" s="45"/>
      <c r="G174" s="45"/>
      <c r="H174" s="51"/>
      <c r="I174" s="51"/>
      <c r="J174" s="52"/>
      <c r="K174" s="45"/>
      <c r="L174" s="52"/>
    </row>
    <row r="175" spans="2:12" ht="12.75">
      <c r="B175" s="50"/>
      <c r="C175" s="45"/>
      <c r="G175" s="45"/>
      <c r="H175" s="51"/>
      <c r="I175" s="51"/>
      <c r="J175" s="52"/>
      <c r="K175" s="45"/>
      <c r="L175" s="52"/>
    </row>
    <row r="176" spans="2:12" ht="12.75">
      <c r="B176" s="50"/>
      <c r="C176" s="45"/>
      <c r="G176" s="45"/>
      <c r="H176" s="51"/>
      <c r="I176" s="51"/>
      <c r="J176" s="52"/>
      <c r="K176" s="45"/>
      <c r="L176" s="52"/>
    </row>
    <row r="177" spans="2:12" ht="12.75">
      <c r="B177" s="50"/>
      <c r="C177" s="45"/>
      <c r="G177" s="45"/>
      <c r="H177" s="51"/>
      <c r="I177" s="51"/>
      <c r="J177" s="52"/>
      <c r="K177" s="45"/>
      <c r="L177" s="52"/>
    </row>
    <row r="178" spans="2:12" ht="12.75">
      <c r="B178" s="50"/>
      <c r="C178" s="45"/>
      <c r="G178" s="45"/>
      <c r="H178" s="51"/>
      <c r="I178" s="51"/>
      <c r="J178" s="52"/>
      <c r="K178" s="45"/>
      <c r="L178" s="52"/>
    </row>
    <row r="179" spans="2:12" ht="12.75">
      <c r="B179" s="50"/>
      <c r="C179" s="45"/>
      <c r="G179" s="45"/>
      <c r="H179" s="51"/>
      <c r="I179" s="51"/>
      <c r="J179" s="52"/>
      <c r="K179" s="45"/>
      <c r="L179" s="52"/>
    </row>
    <row r="180" spans="2:12" ht="12.75">
      <c r="B180" s="50"/>
      <c r="C180" s="45"/>
      <c r="G180" s="45"/>
      <c r="H180" s="51"/>
      <c r="I180" s="51"/>
      <c r="J180" s="52"/>
      <c r="K180" s="45"/>
      <c r="L180" s="52"/>
    </row>
    <row r="181" spans="2:12" ht="12.75">
      <c r="B181" s="50"/>
      <c r="C181" s="45"/>
      <c r="G181" s="45"/>
      <c r="H181" s="51"/>
      <c r="I181" s="51"/>
      <c r="J181" s="52"/>
      <c r="K181" s="45"/>
      <c r="L181" s="52"/>
    </row>
    <row r="182" spans="2:12" ht="12.75">
      <c r="B182" s="50"/>
      <c r="C182" s="45"/>
      <c r="G182" s="45"/>
      <c r="H182" s="51"/>
      <c r="I182" s="51"/>
      <c r="J182" s="52"/>
      <c r="K182" s="45"/>
      <c r="L182" s="52"/>
    </row>
    <row r="183" spans="2:12" ht="12.75">
      <c r="B183" s="50"/>
      <c r="C183" s="45"/>
      <c r="G183" s="45"/>
      <c r="H183" s="51"/>
      <c r="I183" s="51"/>
      <c r="J183" s="52"/>
      <c r="K183" s="45"/>
      <c r="L183" s="52"/>
    </row>
    <row r="184" spans="2:12" ht="12.75">
      <c r="B184" s="50"/>
      <c r="C184" s="45"/>
      <c r="G184" s="45"/>
      <c r="H184" s="51"/>
      <c r="I184" s="51"/>
      <c r="J184" s="52"/>
      <c r="K184" s="45"/>
      <c r="L184" s="52"/>
    </row>
    <row r="185" spans="2:12" ht="12.75">
      <c r="B185" s="50"/>
      <c r="C185" s="45"/>
      <c r="G185" s="45"/>
      <c r="H185" s="51"/>
      <c r="I185" s="51"/>
      <c r="J185" s="52"/>
      <c r="K185" s="45"/>
      <c r="L185" s="52"/>
    </row>
    <row r="186" spans="2:12" ht="12.75">
      <c r="B186" s="50"/>
      <c r="C186" s="45"/>
      <c r="G186" s="45"/>
      <c r="H186" s="51"/>
      <c r="I186" s="51"/>
      <c r="J186" s="52"/>
      <c r="K186" s="45"/>
      <c r="L186" s="52"/>
    </row>
    <row r="187" spans="2:12" ht="12.75">
      <c r="B187" s="50"/>
      <c r="C187" s="45"/>
      <c r="G187" s="45"/>
      <c r="H187" s="51"/>
      <c r="I187" s="51"/>
      <c r="J187" s="52"/>
      <c r="K187" s="45"/>
      <c r="L187" s="52"/>
    </row>
    <row r="188" spans="2:12" ht="12.75">
      <c r="B188" s="50"/>
      <c r="C188" s="45"/>
      <c r="G188" s="45"/>
      <c r="H188" s="51"/>
      <c r="I188" s="51"/>
      <c r="J188" s="52"/>
      <c r="K188" s="45"/>
      <c r="L188" s="52"/>
    </row>
    <row r="189" spans="2:12" ht="12.75">
      <c r="B189" s="50"/>
      <c r="C189" s="45"/>
      <c r="G189" s="45"/>
      <c r="H189" s="51"/>
      <c r="I189" s="51"/>
      <c r="J189" s="52"/>
      <c r="K189" s="45"/>
      <c r="L189" s="52"/>
    </row>
    <row r="190" spans="2:12" ht="12.75">
      <c r="B190" s="50"/>
      <c r="C190" s="45"/>
      <c r="G190" s="45"/>
      <c r="H190" s="51"/>
      <c r="I190" s="51"/>
      <c r="J190" s="52"/>
      <c r="K190" s="45"/>
      <c r="L190" s="52"/>
    </row>
    <row r="191" spans="2:12" ht="12.75">
      <c r="B191" s="50"/>
      <c r="C191" s="45"/>
      <c r="G191" s="45"/>
      <c r="H191" s="51"/>
      <c r="I191" s="51"/>
      <c r="J191" s="52"/>
      <c r="K191" s="45"/>
      <c r="L191" s="52"/>
    </row>
    <row r="192" spans="2:12" ht="12.75">
      <c r="B192" s="50"/>
      <c r="C192" s="45"/>
      <c r="G192" s="45"/>
      <c r="H192" s="51"/>
      <c r="I192" s="51"/>
      <c r="J192" s="52"/>
      <c r="K192" s="45"/>
      <c r="L192" s="52"/>
    </row>
    <row r="193" spans="2:12" ht="12.75">
      <c r="B193" s="50"/>
      <c r="C193" s="45"/>
      <c r="G193" s="45"/>
      <c r="H193" s="51"/>
      <c r="I193" s="51"/>
      <c r="J193" s="52"/>
      <c r="K193" s="45"/>
      <c r="L193" s="52"/>
    </row>
    <row r="194" spans="2:12" ht="12.75">
      <c r="B194" s="50"/>
      <c r="C194" s="45"/>
      <c r="G194" s="45"/>
      <c r="H194" s="51"/>
      <c r="I194" s="51"/>
      <c r="J194" s="52"/>
      <c r="K194" s="45"/>
      <c r="L194" s="52"/>
    </row>
    <row r="195" spans="2:12" ht="12.75">
      <c r="B195" s="50"/>
      <c r="C195" s="45"/>
      <c r="G195" s="45"/>
      <c r="H195" s="51"/>
      <c r="I195" s="51"/>
      <c r="J195" s="52"/>
      <c r="K195" s="45"/>
      <c r="L195" s="52"/>
    </row>
    <row r="196" spans="2:12" ht="12.75">
      <c r="B196" s="50"/>
      <c r="C196" s="45"/>
      <c r="G196" s="45"/>
      <c r="H196" s="51"/>
      <c r="I196" s="51"/>
      <c r="J196" s="52"/>
      <c r="K196" s="45"/>
      <c r="L196" s="52"/>
    </row>
    <row r="197" spans="2:12" ht="12.75">
      <c r="B197" s="50"/>
      <c r="C197" s="45"/>
      <c r="G197" s="45"/>
      <c r="H197" s="51"/>
      <c r="I197" s="51"/>
      <c r="J197" s="52"/>
      <c r="K197" s="45"/>
      <c r="L197" s="52"/>
    </row>
    <row r="198" spans="2:12" ht="12.75">
      <c r="B198" s="50"/>
      <c r="C198" s="45"/>
      <c r="G198" s="45"/>
      <c r="H198" s="51"/>
      <c r="I198" s="51"/>
      <c r="J198" s="52"/>
      <c r="K198" s="45"/>
      <c r="L198" s="52"/>
    </row>
    <row r="199" spans="2:12" ht="12.75">
      <c r="B199" s="50"/>
      <c r="C199" s="45"/>
      <c r="G199" s="45"/>
      <c r="H199" s="51"/>
      <c r="I199" s="51"/>
      <c r="J199" s="52"/>
      <c r="K199" s="45"/>
      <c r="L199" s="52"/>
    </row>
    <row r="200" spans="2:12" ht="12.75">
      <c r="B200" s="50"/>
      <c r="C200" s="45"/>
      <c r="G200" s="45"/>
      <c r="H200" s="51"/>
      <c r="I200" s="51"/>
      <c r="J200" s="52"/>
      <c r="K200" s="45"/>
      <c r="L200" s="52"/>
    </row>
    <row r="201" spans="2:12" ht="12.75">
      <c r="B201" s="50"/>
      <c r="C201" s="45"/>
      <c r="G201" s="45"/>
      <c r="H201" s="51"/>
      <c r="I201" s="51"/>
      <c r="J201" s="52"/>
      <c r="K201" s="45"/>
      <c r="L201" s="52"/>
    </row>
    <row r="202" spans="2:12" ht="12.75">
      <c r="B202" s="50"/>
      <c r="C202" s="45"/>
      <c r="G202" s="45"/>
      <c r="H202" s="51"/>
      <c r="I202" s="51"/>
      <c r="J202" s="52"/>
      <c r="K202" s="45"/>
      <c r="L202" s="52"/>
    </row>
    <row r="203" spans="2:12" ht="12.75">
      <c r="B203" s="50"/>
      <c r="C203" s="45"/>
      <c r="G203" s="45"/>
      <c r="H203" s="51"/>
      <c r="I203" s="51"/>
      <c r="J203" s="52"/>
      <c r="K203" s="45"/>
      <c r="L203" s="52"/>
    </row>
    <row r="204" spans="2:12" ht="12.75">
      <c r="B204" s="50"/>
      <c r="C204" s="45"/>
      <c r="G204" s="45"/>
      <c r="H204" s="51"/>
      <c r="I204" s="51"/>
      <c r="J204" s="52"/>
      <c r="K204" s="45"/>
      <c r="L204" s="52"/>
    </row>
    <row r="205" spans="2:12" ht="12.75">
      <c r="B205" s="50"/>
      <c r="C205" s="45"/>
      <c r="G205" s="45"/>
      <c r="H205" s="51"/>
      <c r="I205" s="51"/>
      <c r="J205" s="52"/>
      <c r="K205" s="45"/>
      <c r="L205" s="52"/>
    </row>
    <row r="206" spans="2:12" ht="12.75">
      <c r="B206" s="50"/>
      <c r="C206" s="45"/>
      <c r="G206" s="45"/>
      <c r="H206" s="51"/>
      <c r="I206" s="51"/>
      <c r="J206" s="52"/>
      <c r="K206" s="45"/>
      <c r="L206" s="52"/>
    </row>
    <row r="207" spans="2:12" ht="12.75">
      <c r="B207" s="50"/>
      <c r="C207" s="45"/>
      <c r="G207" s="45"/>
      <c r="H207" s="51"/>
      <c r="I207" s="51"/>
      <c r="J207" s="52"/>
      <c r="K207" s="45"/>
      <c r="L207" s="52"/>
    </row>
    <row r="208" spans="2:12" ht="12.75">
      <c r="B208" s="50"/>
      <c r="C208" s="45"/>
      <c r="G208" s="45"/>
      <c r="H208" s="51"/>
      <c r="I208" s="51"/>
      <c r="J208" s="52"/>
      <c r="K208" s="45"/>
      <c r="L208" s="52"/>
    </row>
    <row r="209" spans="2:12" ht="12.75">
      <c r="B209" s="50"/>
      <c r="C209" s="45"/>
      <c r="G209" s="45"/>
      <c r="H209" s="51"/>
      <c r="I209" s="51"/>
      <c r="J209" s="52"/>
      <c r="K209" s="45"/>
      <c r="L209" s="52"/>
    </row>
    <row r="210" spans="2:12" ht="12.75">
      <c r="B210" s="50"/>
      <c r="C210" s="45"/>
      <c r="G210" s="45"/>
      <c r="H210" s="51"/>
      <c r="I210" s="51"/>
      <c r="J210" s="52"/>
      <c r="K210" s="45"/>
      <c r="L210" s="52"/>
    </row>
    <row r="211" spans="2:12" ht="12.75">
      <c r="B211" s="50"/>
      <c r="C211" s="45"/>
      <c r="G211" s="45"/>
      <c r="H211" s="51"/>
      <c r="I211" s="51"/>
      <c r="J211" s="52"/>
      <c r="K211" s="45"/>
      <c r="L211" s="52"/>
    </row>
    <row r="212" spans="2:12" ht="12.75">
      <c r="B212" s="50"/>
      <c r="C212" s="45"/>
      <c r="G212" s="45"/>
      <c r="H212" s="51"/>
      <c r="I212" s="51"/>
      <c r="J212" s="52"/>
      <c r="K212" s="45"/>
      <c r="L212" s="52"/>
    </row>
    <row r="213" spans="2:12" ht="12.75">
      <c r="B213" s="50"/>
      <c r="C213" s="45"/>
      <c r="G213" s="45"/>
      <c r="H213" s="51"/>
      <c r="I213" s="51"/>
      <c r="J213" s="52"/>
      <c r="K213" s="45"/>
      <c r="L213" s="52"/>
    </row>
    <row r="214" spans="2:12" ht="12.75">
      <c r="B214" s="50"/>
      <c r="C214" s="45"/>
      <c r="G214" s="45"/>
      <c r="H214" s="51"/>
      <c r="I214" s="51"/>
      <c r="J214" s="52"/>
      <c r="K214" s="45"/>
      <c r="L214" s="52"/>
    </row>
    <row r="215" spans="2:12" ht="12.75">
      <c r="B215" s="50"/>
      <c r="C215" s="45"/>
      <c r="G215" s="45"/>
      <c r="H215" s="51"/>
      <c r="I215" s="51"/>
      <c r="J215" s="52"/>
      <c r="K215" s="45"/>
      <c r="L215" s="52"/>
    </row>
    <row r="216" spans="2:12" ht="12.75">
      <c r="B216" s="50"/>
      <c r="C216" s="45"/>
      <c r="G216" s="45"/>
      <c r="H216" s="51"/>
      <c r="I216" s="51"/>
      <c r="J216" s="52"/>
      <c r="K216" s="45"/>
      <c r="L216" s="52"/>
    </row>
    <row r="217" spans="2:12" ht="12.75">
      <c r="B217" s="50"/>
      <c r="C217" s="45"/>
      <c r="G217" s="45"/>
      <c r="H217" s="51"/>
      <c r="I217" s="51"/>
      <c r="J217" s="52"/>
      <c r="K217" s="45"/>
      <c r="L217" s="52"/>
    </row>
    <row r="218" spans="2:12" ht="12.75">
      <c r="B218" s="50"/>
      <c r="C218" s="45"/>
      <c r="G218" s="45"/>
      <c r="H218" s="51"/>
      <c r="I218" s="51"/>
      <c r="J218" s="52"/>
      <c r="K218" s="45"/>
      <c r="L218" s="52"/>
    </row>
    <row r="219" spans="2:12" ht="12.75">
      <c r="B219" s="50"/>
      <c r="C219" s="45"/>
      <c r="G219" s="45"/>
      <c r="H219" s="51"/>
      <c r="I219" s="51"/>
      <c r="J219" s="52"/>
      <c r="K219" s="45"/>
      <c r="L219" s="52"/>
    </row>
    <row r="220" spans="2:12" ht="12.75">
      <c r="B220" s="50"/>
      <c r="C220" s="45"/>
      <c r="G220" s="45"/>
      <c r="H220" s="51"/>
      <c r="I220" s="51"/>
      <c r="J220" s="52"/>
      <c r="K220" s="45"/>
      <c r="L220" s="52"/>
    </row>
    <row r="221" spans="2:12" ht="12.75">
      <c r="B221" s="50"/>
      <c r="C221" s="45"/>
      <c r="G221" s="45"/>
      <c r="H221" s="51"/>
      <c r="I221" s="51"/>
      <c r="J221" s="52"/>
      <c r="K221" s="45"/>
      <c r="L221" s="52"/>
    </row>
    <row r="222" spans="2:12" ht="12.75">
      <c r="B222" s="50"/>
      <c r="C222" s="45"/>
      <c r="G222" s="45"/>
      <c r="H222" s="51"/>
      <c r="I222" s="51"/>
      <c r="J222" s="52"/>
      <c r="K222" s="45"/>
      <c r="L222" s="52"/>
    </row>
    <row r="223" spans="2:12" ht="12.75">
      <c r="B223" s="50"/>
      <c r="C223" s="45"/>
      <c r="G223" s="45"/>
      <c r="H223" s="51"/>
      <c r="I223" s="51"/>
      <c r="J223" s="52"/>
      <c r="K223" s="45"/>
      <c r="L223" s="52"/>
    </row>
    <row r="224" spans="2:12" ht="12.75">
      <c r="B224" s="50"/>
      <c r="C224" s="45"/>
      <c r="G224" s="45"/>
      <c r="H224" s="51"/>
      <c r="I224" s="51"/>
      <c r="J224" s="52"/>
      <c r="K224" s="45"/>
      <c r="L224" s="52"/>
    </row>
    <row r="225" spans="2:12" ht="12.75">
      <c r="B225" s="50"/>
      <c r="C225" s="45"/>
      <c r="G225" s="45"/>
      <c r="H225" s="51"/>
      <c r="I225" s="51"/>
      <c r="J225" s="52"/>
      <c r="K225" s="45"/>
      <c r="L225" s="52"/>
    </row>
    <row r="226" spans="2:12" ht="12.75">
      <c r="B226" s="50"/>
      <c r="C226" s="45"/>
      <c r="G226" s="45"/>
      <c r="H226" s="51"/>
      <c r="I226" s="51"/>
      <c r="J226" s="52"/>
      <c r="K226" s="45"/>
      <c r="L226" s="52"/>
    </row>
    <row r="227" spans="2:12" ht="12.75">
      <c r="B227" s="50"/>
      <c r="C227" s="45"/>
      <c r="G227" s="45"/>
      <c r="H227" s="51"/>
      <c r="I227" s="51"/>
      <c r="J227" s="52"/>
      <c r="K227" s="45"/>
      <c r="L227" s="52"/>
    </row>
    <row r="228" spans="2:12" ht="12.75">
      <c r="B228" s="50"/>
      <c r="C228" s="45"/>
      <c r="G228" s="45"/>
      <c r="H228" s="51"/>
      <c r="I228" s="51"/>
      <c r="J228" s="52"/>
      <c r="K228" s="45"/>
      <c r="L228" s="52"/>
    </row>
    <row r="229" spans="2:12" ht="12.75">
      <c r="B229" s="50"/>
      <c r="C229" s="45"/>
      <c r="G229" s="45"/>
      <c r="H229" s="51"/>
      <c r="I229" s="51"/>
      <c r="J229" s="52"/>
      <c r="K229" s="45"/>
      <c r="L229" s="52"/>
    </row>
    <row r="230" spans="2:12" ht="12.75">
      <c r="B230" s="50"/>
      <c r="C230" s="45"/>
      <c r="G230" s="45"/>
      <c r="H230" s="51"/>
      <c r="I230" s="51"/>
      <c r="J230" s="52"/>
      <c r="K230" s="45"/>
      <c r="L230" s="52"/>
    </row>
    <row r="231" spans="2:12" ht="12.75">
      <c r="B231" s="50"/>
      <c r="C231" s="45"/>
      <c r="G231" s="45"/>
      <c r="H231" s="51"/>
      <c r="I231" s="51"/>
      <c r="J231" s="52"/>
      <c r="K231" s="45"/>
      <c r="L231" s="52"/>
    </row>
    <row r="232" spans="2:12" ht="12.75">
      <c r="B232" s="50"/>
      <c r="C232" s="45"/>
      <c r="G232" s="45"/>
      <c r="H232" s="51"/>
      <c r="I232" s="51"/>
      <c r="J232" s="52"/>
      <c r="K232" s="45"/>
      <c r="L232" s="52"/>
    </row>
    <row r="233" spans="2:12" ht="12.75">
      <c r="B233" s="50"/>
      <c r="C233" s="45"/>
      <c r="G233" s="45"/>
      <c r="H233" s="51"/>
      <c r="I233" s="51"/>
      <c r="J233" s="52"/>
      <c r="K233" s="45"/>
      <c r="L233" s="52"/>
    </row>
    <row r="234" spans="2:12" ht="12.75">
      <c r="B234" s="50"/>
      <c r="C234" s="45"/>
      <c r="G234" s="45"/>
      <c r="H234" s="51"/>
      <c r="I234" s="51"/>
      <c r="J234" s="52"/>
      <c r="K234" s="45"/>
      <c r="L234" s="52"/>
    </row>
    <row r="235" spans="2:12" ht="12.75">
      <c r="B235" s="50"/>
      <c r="C235" s="45"/>
      <c r="G235" s="45"/>
      <c r="H235" s="51"/>
      <c r="I235" s="51"/>
      <c r="J235" s="52"/>
      <c r="K235" s="45"/>
      <c r="L235" s="52"/>
    </row>
    <row r="236" spans="2:12" ht="12.75">
      <c r="B236" s="50"/>
      <c r="C236" s="45"/>
      <c r="G236" s="45"/>
      <c r="H236" s="51"/>
      <c r="I236" s="51"/>
      <c r="J236" s="52"/>
      <c r="K236" s="45"/>
      <c r="L236" s="52"/>
    </row>
    <row r="237" spans="2:12" ht="12.75">
      <c r="B237" s="50"/>
      <c r="C237" s="45"/>
      <c r="G237" s="45"/>
      <c r="H237" s="51"/>
      <c r="I237" s="51"/>
      <c r="J237" s="52"/>
      <c r="K237" s="45"/>
      <c r="L237" s="52"/>
    </row>
    <row r="238" spans="2:12" ht="12.75">
      <c r="B238" s="50"/>
      <c r="C238" s="45"/>
      <c r="G238" s="45"/>
      <c r="H238" s="51"/>
      <c r="I238" s="51"/>
      <c r="J238" s="52"/>
      <c r="K238" s="45"/>
      <c r="L238" s="52"/>
    </row>
    <row r="239" spans="2:12" ht="12.75">
      <c r="B239" s="50"/>
      <c r="C239" s="45"/>
      <c r="G239" s="45"/>
      <c r="H239" s="51"/>
      <c r="I239" s="51"/>
      <c r="J239" s="52"/>
      <c r="K239" s="45"/>
      <c r="L239" s="52"/>
    </row>
    <row r="240" spans="2:12" ht="12.75">
      <c r="B240" s="50"/>
      <c r="C240" s="45"/>
      <c r="G240" s="45"/>
      <c r="H240" s="51"/>
      <c r="I240" s="51"/>
      <c r="J240" s="52"/>
      <c r="K240" s="45"/>
      <c r="L240" s="52"/>
    </row>
    <row r="241" spans="2:12" ht="12.75">
      <c r="B241" s="50"/>
      <c r="C241" s="45"/>
      <c r="G241" s="45"/>
      <c r="H241" s="51"/>
      <c r="I241" s="51"/>
      <c r="J241" s="52"/>
      <c r="K241" s="45"/>
      <c r="L241" s="52"/>
    </row>
    <row r="242" spans="2:12" ht="12.75">
      <c r="B242" s="50"/>
      <c r="C242" s="45"/>
      <c r="G242" s="45"/>
      <c r="H242" s="51"/>
      <c r="I242" s="51"/>
      <c r="J242" s="52"/>
      <c r="K242" s="45"/>
      <c r="L242" s="52"/>
    </row>
    <row r="243" spans="2:12" ht="12.75">
      <c r="B243" s="50"/>
      <c r="C243" s="45"/>
      <c r="G243" s="45"/>
      <c r="H243" s="51"/>
      <c r="I243" s="51"/>
      <c r="J243" s="52"/>
      <c r="K243" s="45"/>
      <c r="L243" s="52"/>
    </row>
    <row r="244" spans="2:12" ht="12.75">
      <c r="B244" s="50"/>
      <c r="C244" s="45"/>
      <c r="G244" s="45"/>
      <c r="H244" s="51"/>
      <c r="I244" s="51"/>
      <c r="J244" s="52"/>
      <c r="K244" s="45"/>
      <c r="L244" s="52"/>
    </row>
    <row r="245" spans="2:12" ht="12.75">
      <c r="B245" s="50"/>
      <c r="C245" s="45"/>
      <c r="G245" s="45"/>
      <c r="H245" s="51"/>
      <c r="I245" s="51"/>
      <c r="J245" s="52"/>
      <c r="K245" s="45"/>
      <c r="L245" s="52"/>
    </row>
    <row r="246" spans="2:12" ht="12.75">
      <c r="B246" s="50"/>
      <c r="C246" s="45"/>
      <c r="G246" s="45"/>
      <c r="H246" s="51"/>
      <c r="I246" s="51"/>
      <c r="J246" s="52"/>
      <c r="K246" s="45"/>
      <c r="L246" s="52"/>
    </row>
    <row r="247" spans="2:12" ht="12.75">
      <c r="B247" s="50"/>
      <c r="C247" s="45"/>
      <c r="G247" s="45"/>
      <c r="H247" s="51"/>
      <c r="I247" s="51"/>
      <c r="J247" s="52"/>
      <c r="K247" s="45"/>
      <c r="L247" s="52"/>
    </row>
    <row r="248" spans="2:12" ht="12.75">
      <c r="B248" s="50"/>
      <c r="C248" s="45"/>
      <c r="G248" s="45"/>
      <c r="H248" s="51"/>
      <c r="I248" s="51"/>
      <c r="J248" s="52"/>
      <c r="K248" s="45"/>
      <c r="L248" s="52"/>
    </row>
    <row r="249" spans="2:12" ht="12.75">
      <c r="B249" s="50"/>
      <c r="C249" s="45"/>
      <c r="G249" s="45"/>
      <c r="H249" s="51"/>
      <c r="I249" s="51"/>
      <c r="J249" s="52"/>
      <c r="K249" s="45"/>
      <c r="L249" s="52"/>
    </row>
    <row r="250" spans="2:12" ht="12.75">
      <c r="B250" s="50"/>
      <c r="C250" s="45"/>
      <c r="G250" s="45"/>
      <c r="H250" s="51"/>
      <c r="I250" s="51"/>
      <c r="J250" s="52"/>
      <c r="K250" s="45"/>
      <c r="L250" s="52"/>
    </row>
    <row r="251" spans="2:12" ht="12.75">
      <c r="B251" s="50"/>
      <c r="C251" s="45"/>
      <c r="G251" s="45"/>
      <c r="H251" s="51"/>
      <c r="I251" s="51"/>
      <c r="J251" s="52"/>
      <c r="K251" s="45"/>
      <c r="L251" s="52"/>
    </row>
    <row r="252" spans="2:12" ht="12.75">
      <c r="B252" s="50"/>
      <c r="C252" s="45"/>
      <c r="G252" s="45"/>
      <c r="H252" s="51"/>
      <c r="I252" s="51"/>
      <c r="J252" s="52"/>
      <c r="K252" s="45"/>
      <c r="L252" s="52"/>
    </row>
    <row r="253" spans="2:12" ht="12.75">
      <c r="B253" s="50"/>
      <c r="C253" s="45"/>
      <c r="G253" s="45"/>
      <c r="H253" s="51"/>
      <c r="I253" s="51"/>
      <c r="J253" s="52"/>
      <c r="K253" s="45"/>
      <c r="L253" s="52"/>
    </row>
    <row r="254" spans="2:12" ht="12.75">
      <c r="B254" s="50"/>
      <c r="C254" s="45"/>
      <c r="G254" s="45"/>
      <c r="H254" s="51"/>
      <c r="I254" s="51"/>
      <c r="J254" s="52"/>
      <c r="K254" s="45"/>
      <c r="L254" s="52"/>
    </row>
    <row r="255" spans="2:12" ht="12.75">
      <c r="B255" s="50"/>
      <c r="C255" s="45"/>
      <c r="G255" s="45"/>
      <c r="H255" s="51"/>
      <c r="I255" s="51"/>
      <c r="J255" s="52"/>
      <c r="K255" s="45"/>
      <c r="L255" s="52"/>
    </row>
    <row r="256" spans="2:12" ht="12.75">
      <c r="B256" s="50"/>
      <c r="C256" s="45"/>
      <c r="G256" s="45"/>
      <c r="H256" s="51"/>
      <c r="I256" s="51"/>
      <c r="J256" s="52"/>
      <c r="K256" s="45"/>
      <c r="L256" s="52"/>
    </row>
    <row r="257" spans="2:12" ht="12.75">
      <c r="B257" s="50"/>
      <c r="C257" s="45"/>
      <c r="G257" s="45"/>
      <c r="H257" s="51"/>
      <c r="I257" s="51"/>
      <c r="J257" s="52"/>
      <c r="K257" s="45"/>
      <c r="L257" s="52"/>
    </row>
    <row r="258" spans="2:12" ht="12.75">
      <c r="B258" s="50"/>
      <c r="C258" s="45"/>
      <c r="G258" s="45"/>
      <c r="H258" s="51"/>
      <c r="I258" s="51"/>
      <c r="J258" s="52"/>
      <c r="K258" s="45"/>
      <c r="L258" s="52"/>
    </row>
    <row r="259" spans="2:12" ht="12.75">
      <c r="B259" s="50"/>
      <c r="C259" s="45"/>
      <c r="G259" s="45"/>
      <c r="H259" s="51"/>
      <c r="I259" s="51"/>
      <c r="J259" s="52"/>
      <c r="K259" s="45"/>
      <c r="L259" s="52"/>
    </row>
    <row r="260" spans="2:12" ht="12.75">
      <c r="B260" s="50"/>
      <c r="C260" s="45"/>
      <c r="G260" s="45"/>
      <c r="H260" s="51"/>
      <c r="I260" s="51"/>
      <c r="J260" s="52"/>
      <c r="K260" s="45"/>
      <c r="L260" s="52"/>
    </row>
    <row r="261" spans="2:12" ht="12.75">
      <c r="B261" s="50"/>
      <c r="C261" s="45"/>
      <c r="G261" s="45"/>
      <c r="H261" s="51"/>
      <c r="I261" s="51"/>
      <c r="J261" s="52"/>
      <c r="K261" s="45"/>
      <c r="L261" s="52"/>
    </row>
    <row r="262" spans="2:12" ht="12.75">
      <c r="B262" s="50"/>
      <c r="C262" s="45"/>
      <c r="G262" s="45"/>
      <c r="H262" s="51"/>
      <c r="I262" s="51"/>
      <c r="J262" s="52"/>
      <c r="K262" s="45"/>
      <c r="L262" s="52"/>
    </row>
    <row r="263" spans="2:12" ht="12.75">
      <c r="B263" s="50"/>
      <c r="C263" s="45"/>
      <c r="G263" s="45"/>
      <c r="H263" s="51"/>
      <c r="I263" s="51"/>
      <c r="J263" s="52"/>
      <c r="K263" s="45"/>
      <c r="L263" s="52"/>
    </row>
    <row r="264" spans="2:12" ht="12.75">
      <c r="B264" s="50"/>
      <c r="C264" s="45"/>
      <c r="G264" s="45"/>
      <c r="H264" s="51"/>
      <c r="I264" s="51"/>
      <c r="J264" s="52"/>
      <c r="K264" s="45"/>
      <c r="L264" s="52"/>
    </row>
    <row r="265" spans="2:12" ht="12.75">
      <c r="B265" s="50"/>
      <c r="C265" s="45"/>
      <c r="G265" s="45"/>
      <c r="H265" s="51"/>
      <c r="I265" s="51"/>
      <c r="J265" s="52"/>
      <c r="K265" s="45"/>
      <c r="L265" s="52"/>
    </row>
    <row r="266" spans="2:12" ht="12.75">
      <c r="B266" s="50"/>
      <c r="C266" s="45"/>
      <c r="G266" s="45"/>
      <c r="H266" s="51"/>
      <c r="I266" s="51"/>
      <c r="J266" s="52"/>
      <c r="K266" s="45"/>
      <c r="L266" s="52"/>
    </row>
    <row r="267" spans="2:12" ht="12.75">
      <c r="B267" s="50"/>
      <c r="C267" s="45"/>
      <c r="G267" s="45"/>
      <c r="H267" s="51"/>
      <c r="I267" s="51"/>
      <c r="J267" s="52"/>
      <c r="K267" s="45"/>
      <c r="L267" s="52"/>
    </row>
    <row r="268" spans="2:12" ht="12.75">
      <c r="B268" s="50"/>
      <c r="C268" s="45"/>
      <c r="G268" s="45"/>
      <c r="H268" s="51"/>
      <c r="I268" s="51"/>
      <c r="J268" s="52"/>
      <c r="K268" s="45"/>
      <c r="L268" s="52"/>
    </row>
    <row r="269" spans="2:12" ht="12.75">
      <c r="B269" s="50"/>
      <c r="C269" s="45"/>
      <c r="G269" s="45"/>
      <c r="H269" s="51"/>
      <c r="I269" s="51"/>
      <c r="J269" s="52"/>
      <c r="K269" s="45"/>
      <c r="L269" s="52"/>
    </row>
    <row r="270" spans="2:12" ht="12.75">
      <c r="B270" s="50"/>
      <c r="C270" s="45"/>
      <c r="G270" s="45"/>
      <c r="H270" s="51"/>
      <c r="I270" s="51"/>
      <c r="J270" s="52"/>
      <c r="K270" s="45"/>
      <c r="L270" s="52"/>
    </row>
    <row r="271" spans="2:12" ht="12.75">
      <c r="B271" s="50"/>
      <c r="C271" s="45"/>
      <c r="G271" s="45"/>
      <c r="H271" s="51"/>
      <c r="I271" s="51"/>
      <c r="J271" s="52"/>
      <c r="K271" s="45"/>
      <c r="L271" s="52"/>
    </row>
    <row r="272" spans="2:12" ht="12.75">
      <c r="B272" s="50"/>
      <c r="C272" s="45"/>
      <c r="G272" s="45"/>
      <c r="H272" s="51"/>
      <c r="I272" s="51"/>
      <c r="J272" s="52"/>
      <c r="K272" s="45"/>
      <c r="L272" s="52"/>
    </row>
    <row r="273" spans="2:12" ht="12.75">
      <c r="B273" s="50"/>
      <c r="C273" s="45"/>
      <c r="G273" s="45"/>
      <c r="H273" s="51"/>
      <c r="I273" s="51"/>
      <c r="J273" s="52"/>
      <c r="K273" s="45"/>
      <c r="L273" s="52"/>
    </row>
    <row r="274" spans="2:12" ht="12.75">
      <c r="B274" s="50"/>
      <c r="C274" s="45"/>
      <c r="G274" s="45"/>
      <c r="H274" s="51"/>
      <c r="I274" s="51"/>
      <c r="J274" s="52"/>
      <c r="K274" s="45"/>
      <c r="L274" s="52"/>
    </row>
    <row r="275" spans="2:12" ht="12.75">
      <c r="B275" s="50"/>
      <c r="C275" s="45"/>
      <c r="G275" s="45"/>
      <c r="H275" s="51"/>
      <c r="I275" s="51"/>
      <c r="J275" s="52"/>
      <c r="K275" s="45"/>
      <c r="L275" s="52"/>
    </row>
    <row r="276" spans="2:12" ht="12.75">
      <c r="B276" s="50"/>
      <c r="C276" s="45"/>
      <c r="G276" s="45"/>
      <c r="H276" s="51"/>
      <c r="I276" s="51"/>
      <c r="J276" s="52"/>
      <c r="K276" s="45"/>
      <c r="L276" s="52"/>
    </row>
    <row r="277" spans="2:12" ht="12.75">
      <c r="B277" s="50"/>
      <c r="C277" s="45"/>
      <c r="G277" s="45"/>
      <c r="H277" s="51"/>
      <c r="I277" s="51"/>
      <c r="J277" s="52"/>
      <c r="K277" s="45"/>
      <c r="L277" s="52"/>
    </row>
    <row r="278" spans="2:12" ht="12.75">
      <c r="B278" s="50"/>
      <c r="C278" s="45"/>
      <c r="G278" s="45"/>
      <c r="H278" s="51"/>
      <c r="I278" s="51"/>
      <c r="J278" s="52"/>
      <c r="K278" s="45"/>
      <c r="L278" s="52"/>
    </row>
    <row r="279" spans="2:12" ht="12.75">
      <c r="B279" s="50"/>
      <c r="C279" s="45"/>
      <c r="G279" s="45"/>
      <c r="H279" s="51"/>
      <c r="I279" s="51"/>
      <c r="J279" s="52"/>
      <c r="K279" s="45"/>
      <c r="L279" s="52"/>
    </row>
    <row r="280" spans="2:12" ht="12.75">
      <c r="B280" s="50"/>
      <c r="C280" s="45"/>
      <c r="G280" s="45"/>
      <c r="H280" s="51"/>
      <c r="I280" s="51"/>
      <c r="J280" s="52"/>
      <c r="K280" s="45"/>
      <c r="L280" s="52"/>
    </row>
    <row r="281" spans="2:12" ht="12.75">
      <c r="B281" s="50"/>
      <c r="C281" s="45"/>
      <c r="G281" s="45"/>
      <c r="H281" s="51"/>
      <c r="I281" s="51"/>
      <c r="J281" s="52"/>
      <c r="K281" s="45"/>
      <c r="L281" s="52"/>
    </row>
    <row r="282" spans="2:12" ht="12.75">
      <c r="B282" s="50"/>
      <c r="C282" s="45"/>
      <c r="G282" s="45"/>
      <c r="H282" s="51"/>
      <c r="I282" s="51"/>
      <c r="J282" s="52"/>
      <c r="K282" s="45"/>
      <c r="L282" s="52"/>
    </row>
    <row r="283" spans="2:12" ht="12.75">
      <c r="B283" s="50"/>
      <c r="C283" s="45"/>
      <c r="G283" s="45"/>
      <c r="H283" s="51"/>
      <c r="I283" s="51"/>
      <c r="J283" s="52"/>
      <c r="K283" s="45"/>
      <c r="L283" s="52"/>
    </row>
    <row r="284" spans="2:12" ht="12.75">
      <c r="B284" s="50"/>
      <c r="C284" s="45"/>
      <c r="G284" s="45"/>
      <c r="H284" s="51"/>
      <c r="I284" s="51"/>
      <c r="J284" s="52"/>
      <c r="K284" s="45"/>
      <c r="L284" s="52"/>
    </row>
    <row r="285" spans="2:12" ht="12.75">
      <c r="B285" s="50"/>
      <c r="C285" s="45"/>
      <c r="G285" s="45"/>
      <c r="H285" s="51"/>
      <c r="I285" s="51"/>
      <c r="J285" s="52"/>
      <c r="K285" s="45"/>
      <c r="L285" s="52"/>
    </row>
    <row r="286" spans="2:12" ht="12.75">
      <c r="B286" s="50"/>
      <c r="C286" s="45"/>
      <c r="G286" s="45"/>
      <c r="H286" s="51"/>
      <c r="I286" s="51"/>
      <c r="J286" s="52"/>
      <c r="K286" s="45"/>
      <c r="L286" s="52"/>
    </row>
    <row r="287" spans="2:12" ht="12.75">
      <c r="B287" s="50"/>
      <c r="C287" s="45"/>
      <c r="G287" s="45"/>
      <c r="H287" s="51"/>
      <c r="I287" s="51"/>
      <c r="J287" s="52"/>
      <c r="K287" s="45"/>
      <c r="L287" s="52"/>
    </row>
    <row r="288" spans="2:12" ht="12.75">
      <c r="B288" s="50"/>
      <c r="C288" s="45"/>
      <c r="G288" s="45"/>
      <c r="H288" s="51"/>
      <c r="I288" s="51"/>
      <c r="J288" s="52"/>
      <c r="K288" s="45"/>
      <c r="L288" s="52"/>
    </row>
    <row r="289" spans="2:12" ht="12.75">
      <c r="B289" s="50"/>
      <c r="C289" s="45"/>
      <c r="G289" s="45"/>
      <c r="H289" s="51"/>
      <c r="I289" s="51"/>
      <c r="J289" s="52"/>
      <c r="K289" s="45"/>
      <c r="L289" s="52"/>
    </row>
    <row r="290" spans="2:12" ht="12.75">
      <c r="B290" s="50"/>
      <c r="C290" s="45"/>
      <c r="G290" s="45"/>
      <c r="H290" s="51"/>
      <c r="I290" s="51"/>
      <c r="J290" s="52"/>
      <c r="K290" s="45"/>
      <c r="L290" s="52"/>
    </row>
    <row r="291" spans="2:12" ht="12.75">
      <c r="B291" s="50"/>
      <c r="C291" s="45"/>
      <c r="G291" s="45"/>
      <c r="H291" s="51"/>
      <c r="I291" s="51"/>
      <c r="J291" s="52"/>
      <c r="K291" s="45"/>
      <c r="L291" s="52"/>
    </row>
    <row r="292" spans="2:12" ht="12.75">
      <c r="B292" s="50"/>
      <c r="C292" s="45"/>
      <c r="G292" s="45"/>
      <c r="H292" s="51"/>
      <c r="I292" s="51"/>
      <c r="J292" s="52"/>
      <c r="K292" s="45"/>
      <c r="L292" s="52"/>
    </row>
    <row r="293" spans="2:12" ht="12.75">
      <c r="B293" s="50"/>
      <c r="C293" s="45"/>
      <c r="G293" s="45"/>
      <c r="H293" s="51"/>
      <c r="I293" s="51"/>
      <c r="J293" s="52"/>
      <c r="K293" s="45"/>
      <c r="L293" s="52"/>
    </row>
    <row r="294" spans="2:12" ht="12.75">
      <c r="B294" s="50"/>
      <c r="C294" s="45"/>
      <c r="G294" s="45"/>
      <c r="H294" s="51"/>
      <c r="I294" s="51"/>
      <c r="J294" s="52"/>
      <c r="K294" s="45"/>
      <c r="L294" s="52"/>
    </row>
    <row r="295" spans="2:12" ht="12.75">
      <c r="B295" s="50"/>
      <c r="C295" s="45"/>
      <c r="G295" s="45"/>
      <c r="H295" s="51"/>
      <c r="I295" s="51"/>
      <c r="J295" s="52"/>
      <c r="K295" s="45"/>
      <c r="L295" s="52"/>
    </row>
    <row r="296" spans="2:12" ht="12.75">
      <c r="B296" s="50"/>
      <c r="C296" s="45"/>
      <c r="G296" s="45"/>
      <c r="H296" s="51"/>
      <c r="I296" s="51"/>
      <c r="J296" s="52"/>
      <c r="K296" s="45"/>
      <c r="L296" s="52"/>
    </row>
    <row r="297" spans="2:12" ht="12.75">
      <c r="B297" s="50"/>
      <c r="C297" s="45"/>
      <c r="G297" s="45"/>
      <c r="H297" s="51"/>
      <c r="I297" s="51"/>
      <c r="J297" s="52"/>
      <c r="K297" s="45"/>
      <c r="L297" s="52"/>
    </row>
    <row r="298" spans="2:12" ht="12.75">
      <c r="B298" s="50"/>
      <c r="C298" s="45"/>
      <c r="G298" s="45"/>
      <c r="H298" s="51"/>
      <c r="I298" s="51"/>
      <c r="J298" s="52"/>
      <c r="K298" s="45"/>
      <c r="L298" s="52"/>
    </row>
    <row r="299" spans="2:12" ht="12.75">
      <c r="B299" s="50"/>
      <c r="C299" s="45"/>
      <c r="G299" s="45"/>
      <c r="H299" s="51"/>
      <c r="I299" s="51"/>
      <c r="J299" s="52"/>
      <c r="K299" s="45"/>
      <c r="L299" s="52"/>
    </row>
    <row r="300" spans="2:12" ht="12.75">
      <c r="B300" s="50"/>
      <c r="C300" s="45"/>
      <c r="G300" s="45"/>
      <c r="H300" s="51"/>
      <c r="I300" s="51"/>
      <c r="J300" s="52"/>
      <c r="K300" s="45"/>
      <c r="L300" s="52"/>
    </row>
    <row r="301" spans="2:12" ht="12.75">
      <c r="B301" s="50"/>
      <c r="C301" s="45"/>
      <c r="G301" s="45"/>
      <c r="H301" s="51"/>
      <c r="I301" s="51"/>
      <c r="J301" s="52"/>
      <c r="K301" s="45"/>
      <c r="L301" s="52"/>
    </row>
    <row r="302" spans="2:12" ht="12.75">
      <c r="B302" s="50"/>
      <c r="C302" s="45"/>
      <c r="G302" s="45"/>
      <c r="H302" s="51"/>
      <c r="I302" s="51"/>
      <c r="J302" s="52"/>
      <c r="K302" s="45"/>
      <c r="L302" s="52"/>
    </row>
    <row r="303" spans="2:12" ht="12.75">
      <c r="B303" s="50"/>
      <c r="C303" s="45"/>
      <c r="G303" s="45"/>
      <c r="H303" s="51"/>
      <c r="I303" s="51"/>
      <c r="J303" s="52"/>
      <c r="K303" s="45"/>
      <c r="L303" s="52"/>
    </row>
    <row r="304" spans="2:12" ht="12.75">
      <c r="B304" s="50"/>
      <c r="C304" s="45"/>
      <c r="G304" s="45"/>
      <c r="H304" s="51"/>
      <c r="I304" s="51"/>
      <c r="J304" s="52"/>
      <c r="K304" s="45"/>
      <c r="L304" s="52"/>
    </row>
    <row r="305" spans="2:12" ht="12.75">
      <c r="B305" s="50"/>
      <c r="C305" s="45"/>
      <c r="G305" s="45"/>
      <c r="H305" s="51"/>
      <c r="I305" s="51"/>
      <c r="J305" s="52"/>
      <c r="K305" s="45"/>
      <c r="L305" s="52"/>
    </row>
    <row r="306" spans="2:12" ht="12.75">
      <c r="B306" s="50"/>
      <c r="C306" s="45"/>
      <c r="G306" s="45"/>
      <c r="H306" s="51"/>
      <c r="I306" s="51"/>
      <c r="J306" s="52"/>
      <c r="K306" s="45"/>
      <c r="L306" s="52"/>
    </row>
    <row r="307" spans="2:12" ht="12.75">
      <c r="B307" s="50"/>
      <c r="C307" s="45"/>
      <c r="G307" s="45"/>
      <c r="H307" s="51"/>
      <c r="I307" s="51"/>
      <c r="J307" s="52"/>
      <c r="K307" s="45"/>
      <c r="L307" s="52"/>
    </row>
    <row r="308" spans="2:12" ht="12.75">
      <c r="B308" s="50"/>
      <c r="C308" s="45"/>
      <c r="G308" s="45"/>
      <c r="H308" s="51"/>
      <c r="I308" s="51"/>
      <c r="J308" s="52"/>
      <c r="K308" s="45"/>
      <c r="L308" s="52"/>
    </row>
  </sheetData>
  <mergeCells count="8">
    <mergeCell ref="H10:H11"/>
    <mergeCell ref="I10:I11"/>
    <mergeCell ref="J10:J11"/>
    <mergeCell ref="B1:L1"/>
    <mergeCell ref="B2:L2"/>
    <mergeCell ref="B3:L3"/>
    <mergeCell ref="D5:F5"/>
    <mergeCell ref="H5:J5"/>
  </mergeCells>
  <printOptions horizontalCentered="1"/>
  <pageMargins left="0.75" right="0.75" top="1" bottom="1" header="0.5" footer="0.5"/>
  <pageSetup horizontalDpi="600" verticalDpi="600" orientation="landscape" scale="94" r:id="rId1"/>
  <headerFooter alignWithMargins="0">
    <oddFooter>&amp;CCCCCD IRO tkm; 9/9/2004; Page &amp;P of &amp;N
h:\Projects\Retention Comparisons\Fall 2000-2003 CCCCD-Texas Israel.xls</oddFooter>
  </headerFooter>
</worksheet>
</file>

<file path=xl/worksheets/sheet9.xml><?xml version="1.0" encoding="utf-8"?>
<worksheet xmlns="http://schemas.openxmlformats.org/spreadsheetml/2006/main" xmlns:r="http://schemas.openxmlformats.org/officeDocument/2006/relationships">
  <dimension ref="B1:Q173"/>
  <sheetViews>
    <sheetView workbookViewId="0" topLeftCell="A1">
      <selection activeCell="A1" sqref="A1"/>
    </sheetView>
  </sheetViews>
  <sheetFormatPr defaultColWidth="9.140625" defaultRowHeight="12.75"/>
  <cols>
    <col min="1" max="1" width="1.7109375" style="0" customWidth="1"/>
    <col min="2" max="2" width="8.7109375" style="0" customWidth="1"/>
    <col min="3" max="3" width="49.28125" style="0" bestFit="1" customWidth="1"/>
    <col min="4" max="4" width="5.7109375" style="0" bestFit="1" customWidth="1"/>
    <col min="5" max="6" width="5.00390625" style="0" bestFit="1" customWidth="1"/>
    <col min="7" max="7" width="6.421875" style="0" bestFit="1" customWidth="1"/>
    <col min="8" max="8" width="1.7109375" style="0" customWidth="1"/>
    <col min="9" max="9" width="5.7109375" style="0" bestFit="1" customWidth="1"/>
    <col min="10" max="11" width="5.00390625" style="0" bestFit="1" customWidth="1"/>
    <col min="12" max="12" width="6.421875" style="0" bestFit="1" customWidth="1"/>
    <col min="13" max="13" width="1.7109375" style="0" customWidth="1"/>
    <col min="14" max="14" width="5.28125" style="0" bestFit="1" customWidth="1"/>
    <col min="15" max="16" width="5.00390625" style="0" bestFit="1" customWidth="1"/>
    <col min="17" max="17" width="6.421875" style="0" bestFit="1" customWidth="1"/>
    <col min="18" max="20" width="1.7109375" style="0" customWidth="1"/>
  </cols>
  <sheetData>
    <row r="1" spans="2:17" ht="12.75">
      <c r="B1" s="89" t="s">
        <v>179</v>
      </c>
      <c r="C1" s="89"/>
      <c r="D1" s="89"/>
      <c r="E1" s="89"/>
      <c r="F1" s="89"/>
      <c r="G1" s="89"/>
      <c r="H1" s="89"/>
      <c r="I1" s="89"/>
      <c r="J1" s="89"/>
      <c r="K1" s="89"/>
      <c r="L1" s="89"/>
      <c r="M1" s="89"/>
      <c r="N1" s="89"/>
      <c r="O1" s="89"/>
      <c r="P1" s="89"/>
      <c r="Q1" s="89"/>
    </row>
    <row r="2" spans="2:17" ht="12.75">
      <c r="B2" s="89" t="s">
        <v>0</v>
      </c>
      <c r="C2" s="89"/>
      <c r="D2" s="89"/>
      <c r="E2" s="89"/>
      <c r="F2" s="89"/>
      <c r="G2" s="89"/>
      <c r="H2" s="89"/>
      <c r="I2" s="89"/>
      <c r="J2" s="89"/>
      <c r="K2" s="89"/>
      <c r="L2" s="89"/>
      <c r="M2" s="89"/>
      <c r="N2" s="89"/>
      <c r="O2" s="89"/>
      <c r="P2" s="89"/>
      <c r="Q2" s="89"/>
    </row>
    <row r="3" spans="2:17" ht="12.75">
      <c r="B3" s="89" t="s">
        <v>350</v>
      </c>
      <c r="C3" s="89"/>
      <c r="D3" s="89"/>
      <c r="E3" s="89"/>
      <c r="F3" s="89"/>
      <c r="G3" s="89"/>
      <c r="H3" s="89"/>
      <c r="I3" s="89"/>
      <c r="J3" s="89"/>
      <c r="K3" s="89"/>
      <c r="L3" s="89"/>
      <c r="M3" s="89"/>
      <c r="N3" s="89"/>
      <c r="O3" s="89"/>
      <c r="P3" s="89"/>
      <c r="Q3" s="89"/>
    </row>
    <row r="5" spans="2:17" ht="12.75" customHeight="1">
      <c r="B5" t="s">
        <v>2</v>
      </c>
      <c r="D5" s="101" t="s">
        <v>187</v>
      </c>
      <c r="E5" s="101"/>
      <c r="F5" s="101"/>
      <c r="G5" s="101"/>
      <c r="I5" s="101" t="s">
        <v>188</v>
      </c>
      <c r="J5" s="101"/>
      <c r="K5" s="101"/>
      <c r="L5" s="101"/>
      <c r="N5" s="101" t="s">
        <v>192</v>
      </c>
      <c r="O5" s="101"/>
      <c r="P5" s="101"/>
      <c r="Q5" s="101"/>
    </row>
    <row r="6" spans="4:17" ht="12.75">
      <c r="D6" s="102"/>
      <c r="E6" s="102"/>
      <c r="F6" s="102"/>
      <c r="G6" s="102"/>
      <c r="I6" s="102"/>
      <c r="J6" s="102"/>
      <c r="K6" s="102"/>
      <c r="L6" s="102"/>
      <c r="N6" s="102"/>
      <c r="O6" s="102"/>
      <c r="P6" s="102"/>
      <c r="Q6" s="102"/>
    </row>
    <row r="7" spans="4:17" ht="12.75">
      <c r="D7" s="100" t="s">
        <v>185</v>
      </c>
      <c r="E7" s="100"/>
      <c r="F7" s="100"/>
      <c r="G7" s="34" t="s">
        <v>181</v>
      </c>
      <c r="I7" s="100" t="s">
        <v>185</v>
      </c>
      <c r="J7" s="100"/>
      <c r="K7" s="100"/>
      <c r="L7" s="34" t="s">
        <v>181</v>
      </c>
      <c r="N7" s="100" t="s">
        <v>185</v>
      </c>
      <c r="O7" s="100"/>
      <c r="P7" s="100"/>
      <c r="Q7" s="34" t="s">
        <v>181</v>
      </c>
    </row>
    <row r="8" spans="2:17" ht="12.75">
      <c r="B8" s="3" t="s">
        <v>10</v>
      </c>
      <c r="C8" s="3" t="s">
        <v>11</v>
      </c>
      <c r="D8" s="3">
        <v>2003</v>
      </c>
      <c r="E8" s="3">
        <v>2004</v>
      </c>
      <c r="F8" s="3">
        <v>2005</v>
      </c>
      <c r="G8" s="35" t="s">
        <v>186</v>
      </c>
      <c r="H8" s="3"/>
      <c r="I8" s="3">
        <v>2003</v>
      </c>
      <c r="J8" s="3">
        <v>2004</v>
      </c>
      <c r="K8" s="3">
        <v>2005</v>
      </c>
      <c r="L8" s="35" t="s">
        <v>186</v>
      </c>
      <c r="M8" s="3"/>
      <c r="N8" s="3">
        <v>2003</v>
      </c>
      <c r="O8" s="3">
        <v>2004</v>
      </c>
      <c r="P8" s="3">
        <v>2005</v>
      </c>
      <c r="Q8" s="35" t="s">
        <v>186</v>
      </c>
    </row>
    <row r="9" spans="2:17" ht="3" customHeight="1">
      <c r="B9" s="5"/>
      <c r="C9" s="5"/>
      <c r="D9" s="5"/>
      <c r="E9" s="5"/>
      <c r="F9" s="5"/>
      <c r="G9" s="5"/>
      <c r="H9" s="5"/>
      <c r="I9" s="5"/>
      <c r="J9" s="5"/>
      <c r="K9" s="5"/>
      <c r="L9" s="5"/>
      <c r="M9" s="5"/>
      <c r="N9" s="5"/>
      <c r="O9" s="5"/>
      <c r="P9" s="5"/>
      <c r="Q9" s="5"/>
    </row>
    <row r="10" spans="2:17" ht="12.75">
      <c r="B10" s="16" t="s">
        <v>173</v>
      </c>
      <c r="C10" s="16"/>
      <c r="D10" s="36">
        <v>0.8403021136526639</v>
      </c>
      <c r="E10" s="36"/>
      <c r="F10" s="36"/>
      <c r="G10" s="36">
        <f aca="true" t="shared" si="0" ref="G10:G41">AVERAGE(D10:F10)</f>
        <v>0.8403021136526639</v>
      </c>
      <c r="H10" s="42"/>
      <c r="I10" s="103">
        <v>0.7964685376653498</v>
      </c>
      <c r="J10" s="103"/>
      <c r="K10" s="103"/>
      <c r="L10" s="103">
        <f>AVERAGE(I10:K10)</f>
        <v>0.7964685376653498</v>
      </c>
      <c r="M10" s="42"/>
      <c r="N10" s="36">
        <f>+I10-D10</f>
        <v>-0.04383357598731419</v>
      </c>
      <c r="O10" s="36">
        <f>+J10-E10</f>
        <v>0</v>
      </c>
      <c r="P10" s="36">
        <f>+K10-F10</f>
        <v>0</v>
      </c>
      <c r="Q10" s="36">
        <f aca="true" t="shared" si="1" ref="Q10:Q41">AVERAGE(N10:P10)</f>
        <v>-0.014611191995771397</v>
      </c>
    </row>
    <row r="11" spans="2:17" ht="12.75">
      <c r="B11" s="31" t="s">
        <v>197</v>
      </c>
      <c r="C11" s="31"/>
      <c r="D11" s="41">
        <v>0.8310610434842312</v>
      </c>
      <c r="E11" s="41"/>
      <c r="F11" s="41"/>
      <c r="G11" s="41">
        <f t="shared" si="0"/>
        <v>0.8310610434842312</v>
      </c>
      <c r="H11" s="43"/>
      <c r="I11" s="92"/>
      <c r="J11" s="92"/>
      <c r="K11" s="92"/>
      <c r="L11" s="92"/>
      <c r="M11" s="43"/>
      <c r="N11" s="41">
        <f>+I10-D11</f>
        <v>-0.0345925058188814</v>
      </c>
      <c r="O11" s="41">
        <f>+J10-E11</f>
        <v>0</v>
      </c>
      <c r="P11" s="41">
        <f>+K10-F11</f>
        <v>0</v>
      </c>
      <c r="Q11" s="41">
        <f t="shared" si="1"/>
        <v>-0.011530835272960468</v>
      </c>
    </row>
    <row r="12" spans="2:17" ht="12.75">
      <c r="B12" s="23">
        <v>30103</v>
      </c>
      <c r="C12" s="17" t="s">
        <v>201</v>
      </c>
      <c r="D12" s="39">
        <v>0.8605793837649708</v>
      </c>
      <c r="E12" s="39"/>
      <c r="F12" s="39"/>
      <c r="G12" s="39">
        <f t="shared" si="0"/>
        <v>0.8605793837649708</v>
      </c>
      <c r="H12" s="39"/>
      <c r="I12" s="39">
        <v>0.9316939890710383</v>
      </c>
      <c r="J12" s="39"/>
      <c r="K12" s="39"/>
      <c r="L12" s="39">
        <f aca="true" t="shared" si="2" ref="L12:L43">AVERAGE(I12:K12)</f>
        <v>0.9316939890710383</v>
      </c>
      <c r="M12" s="39"/>
      <c r="N12" s="39">
        <f aca="true" t="shared" si="3" ref="N12:P13">+I12-D12</f>
        <v>0.0711146053060675</v>
      </c>
      <c r="O12" s="39">
        <f t="shared" si="3"/>
        <v>0</v>
      </c>
      <c r="P12" s="39">
        <f t="shared" si="3"/>
        <v>0</v>
      </c>
      <c r="Q12" s="39">
        <f t="shared" si="1"/>
        <v>0.023704868435355835</v>
      </c>
    </row>
    <row r="13" spans="2:17" ht="12.75">
      <c r="B13" s="22">
        <v>90102</v>
      </c>
      <c r="C13" s="16" t="s">
        <v>202</v>
      </c>
      <c r="D13" s="36">
        <v>0.817016317016317</v>
      </c>
      <c r="E13" s="36"/>
      <c r="F13" s="36"/>
      <c r="G13" s="36">
        <f t="shared" si="0"/>
        <v>0.817016317016317</v>
      </c>
      <c r="H13" s="36"/>
      <c r="I13" s="36">
        <v>0.7674418604651163</v>
      </c>
      <c r="J13" s="36"/>
      <c r="K13" s="36"/>
      <c r="L13" s="36">
        <f t="shared" si="2"/>
        <v>0.7674418604651163</v>
      </c>
      <c r="M13" s="36"/>
      <c r="N13" s="36">
        <f t="shared" si="3"/>
        <v>-0.04957445655120074</v>
      </c>
      <c r="O13" s="36">
        <f t="shared" si="3"/>
        <v>0</v>
      </c>
      <c r="P13" s="36">
        <f t="shared" si="3"/>
        <v>0</v>
      </c>
      <c r="Q13" s="36">
        <f t="shared" si="1"/>
        <v>-0.016524818850400247</v>
      </c>
    </row>
    <row r="14" spans="2:17" ht="12.75">
      <c r="B14" s="23">
        <v>90402</v>
      </c>
      <c r="C14" s="17" t="s">
        <v>203</v>
      </c>
      <c r="D14" s="39">
        <v>0.8727272727272727</v>
      </c>
      <c r="E14" s="39"/>
      <c r="F14" s="39"/>
      <c r="G14" s="39">
        <f t="shared" si="0"/>
        <v>0.8727272727272727</v>
      </c>
      <c r="H14" s="39"/>
      <c r="I14" s="39">
        <v>0.8</v>
      </c>
      <c r="J14" s="39"/>
      <c r="K14" s="39"/>
      <c r="L14" s="39">
        <f t="shared" si="2"/>
        <v>0.8</v>
      </c>
      <c r="M14" s="39"/>
      <c r="N14" s="39" t="s">
        <v>184</v>
      </c>
      <c r="O14" s="39">
        <f aca="true" t="shared" si="4" ref="O14:O45">+J14-E14</f>
        <v>0</v>
      </c>
      <c r="P14" s="39">
        <f aca="true" t="shared" si="5" ref="P14:P45">+K14-F14</f>
        <v>0</v>
      </c>
      <c r="Q14" s="39">
        <f t="shared" si="1"/>
        <v>0</v>
      </c>
    </row>
    <row r="15" spans="2:17" ht="12.75">
      <c r="B15" s="23">
        <v>90701</v>
      </c>
      <c r="C15" s="17" t="s">
        <v>204</v>
      </c>
      <c r="D15" s="39">
        <v>0.8807212205270458</v>
      </c>
      <c r="E15" s="39"/>
      <c r="F15" s="39"/>
      <c r="G15" s="39">
        <f t="shared" si="0"/>
        <v>0.8807212205270458</v>
      </c>
      <c r="H15" s="39"/>
      <c r="I15" s="39">
        <v>0.9333333333333333</v>
      </c>
      <c r="J15" s="39"/>
      <c r="K15" s="39"/>
      <c r="L15" s="39">
        <f t="shared" si="2"/>
        <v>0.9333333333333333</v>
      </c>
      <c r="M15" s="39"/>
      <c r="N15" s="39">
        <f aca="true" t="shared" si="6" ref="N15:N22">+I15-D15</f>
        <v>0.052612112806287525</v>
      </c>
      <c r="O15" s="39">
        <f t="shared" si="4"/>
        <v>0</v>
      </c>
      <c r="P15" s="39">
        <f t="shared" si="5"/>
        <v>0</v>
      </c>
      <c r="Q15" s="39">
        <f t="shared" si="1"/>
        <v>0.017537370935429175</v>
      </c>
    </row>
    <row r="16" spans="2:17" ht="12.75">
      <c r="B16" s="23">
        <v>100203</v>
      </c>
      <c r="C16" s="17" t="s">
        <v>205</v>
      </c>
      <c r="D16" s="39">
        <v>0.8391529939699902</v>
      </c>
      <c r="E16" s="39"/>
      <c r="F16" s="39"/>
      <c r="G16" s="39">
        <f t="shared" si="0"/>
        <v>0.8391529939699902</v>
      </c>
      <c r="H16" s="39"/>
      <c r="I16" s="39">
        <v>0.9369565217391305</v>
      </c>
      <c r="J16" s="39"/>
      <c r="K16" s="39"/>
      <c r="L16" s="39">
        <f t="shared" si="2"/>
        <v>0.9369565217391305</v>
      </c>
      <c r="M16" s="39"/>
      <c r="N16" s="39">
        <f t="shared" si="6"/>
        <v>0.09780352776914025</v>
      </c>
      <c r="O16" s="39">
        <f t="shared" si="4"/>
        <v>0</v>
      </c>
      <c r="P16" s="39">
        <f t="shared" si="5"/>
        <v>0</v>
      </c>
      <c r="Q16" s="39">
        <f t="shared" si="1"/>
        <v>0.03260117592304675</v>
      </c>
    </row>
    <row r="17" spans="2:17" ht="12.75">
      <c r="B17" s="22">
        <v>100303</v>
      </c>
      <c r="C17" s="16" t="s">
        <v>206</v>
      </c>
      <c r="D17" s="36">
        <v>0.8847413228552717</v>
      </c>
      <c r="E17" s="36"/>
      <c r="F17" s="36"/>
      <c r="G17" s="36">
        <f t="shared" si="0"/>
        <v>0.8847413228552717</v>
      </c>
      <c r="H17" s="36"/>
      <c r="I17" s="36">
        <v>0.8611111111111112</v>
      </c>
      <c r="J17" s="36"/>
      <c r="K17" s="36"/>
      <c r="L17" s="36">
        <f t="shared" si="2"/>
        <v>0.8611111111111112</v>
      </c>
      <c r="M17" s="36"/>
      <c r="N17" s="36">
        <f t="shared" si="6"/>
        <v>-0.02363021174416058</v>
      </c>
      <c r="O17" s="36">
        <f t="shared" si="4"/>
        <v>0</v>
      </c>
      <c r="P17" s="36">
        <f t="shared" si="5"/>
        <v>0</v>
      </c>
      <c r="Q17" s="36">
        <f t="shared" si="1"/>
        <v>-0.007876737248053526</v>
      </c>
    </row>
    <row r="18" spans="2:17" ht="12.75">
      <c r="B18" s="22">
        <v>100304</v>
      </c>
      <c r="C18" s="16" t="s">
        <v>349</v>
      </c>
      <c r="D18" s="36">
        <v>0.8570306362922231</v>
      </c>
      <c r="E18" s="36"/>
      <c r="F18" s="36"/>
      <c r="G18" s="36">
        <f t="shared" si="0"/>
        <v>0.8570306362922231</v>
      </c>
      <c r="H18" s="36"/>
      <c r="I18" s="36">
        <v>0.8194444444444444</v>
      </c>
      <c r="J18" s="36"/>
      <c r="K18" s="36"/>
      <c r="L18" s="36">
        <f t="shared" si="2"/>
        <v>0.8194444444444444</v>
      </c>
      <c r="M18" s="36"/>
      <c r="N18" s="36">
        <f t="shared" si="6"/>
        <v>-0.03758619184777867</v>
      </c>
      <c r="O18" s="36">
        <f t="shared" si="4"/>
        <v>0</v>
      </c>
      <c r="P18" s="36">
        <f t="shared" si="5"/>
        <v>0</v>
      </c>
      <c r="Q18" s="36">
        <f t="shared" si="1"/>
        <v>-0.012528730615926223</v>
      </c>
    </row>
    <row r="19" spans="2:17" ht="12.75">
      <c r="B19" s="22">
        <v>100307</v>
      </c>
      <c r="C19" s="16" t="s">
        <v>207</v>
      </c>
      <c r="D19" s="36">
        <v>0.9130434782608695</v>
      </c>
      <c r="E19" s="36"/>
      <c r="F19" s="36"/>
      <c r="G19" s="36">
        <f t="shared" si="0"/>
        <v>0.9130434782608695</v>
      </c>
      <c r="H19" s="36"/>
      <c r="I19" s="36">
        <v>0.8181818181818182</v>
      </c>
      <c r="J19" s="36"/>
      <c r="K19" s="36"/>
      <c r="L19" s="36">
        <f t="shared" si="2"/>
        <v>0.8181818181818182</v>
      </c>
      <c r="M19" s="36"/>
      <c r="N19" s="36">
        <f t="shared" si="6"/>
        <v>-0.09486166007905128</v>
      </c>
      <c r="O19" s="36">
        <f t="shared" si="4"/>
        <v>0</v>
      </c>
      <c r="P19" s="36">
        <f t="shared" si="5"/>
        <v>0</v>
      </c>
      <c r="Q19" s="36">
        <f t="shared" si="1"/>
        <v>-0.03162055335968376</v>
      </c>
    </row>
    <row r="20" spans="2:17" ht="12.75">
      <c r="B20" s="22">
        <v>110101</v>
      </c>
      <c r="C20" s="16" t="s">
        <v>208</v>
      </c>
      <c r="D20" s="36">
        <v>0.8393158650220178</v>
      </c>
      <c r="E20" s="36"/>
      <c r="F20" s="36"/>
      <c r="G20" s="36">
        <f t="shared" si="0"/>
        <v>0.8393158650220178</v>
      </c>
      <c r="H20" s="36"/>
      <c r="I20" s="36">
        <v>0.8046057222609909</v>
      </c>
      <c r="J20" s="36"/>
      <c r="K20" s="36"/>
      <c r="L20" s="36">
        <f t="shared" si="2"/>
        <v>0.8046057222609909</v>
      </c>
      <c r="M20" s="36"/>
      <c r="N20" s="36">
        <f t="shared" si="6"/>
        <v>-0.03471014276102691</v>
      </c>
      <c r="O20" s="36">
        <f t="shared" si="4"/>
        <v>0</v>
      </c>
      <c r="P20" s="36">
        <f t="shared" si="5"/>
        <v>0</v>
      </c>
      <c r="Q20" s="36">
        <f t="shared" si="1"/>
        <v>-0.01157004758700897</v>
      </c>
    </row>
    <row r="21" spans="2:17" ht="12.75">
      <c r="B21" s="22">
        <v>110201</v>
      </c>
      <c r="C21" s="16" t="s">
        <v>209</v>
      </c>
      <c r="D21" s="36">
        <v>0.7655101463126592</v>
      </c>
      <c r="E21" s="36"/>
      <c r="F21" s="36"/>
      <c r="G21" s="36">
        <f t="shared" si="0"/>
        <v>0.7655101463126592</v>
      </c>
      <c r="H21" s="36"/>
      <c r="I21" s="36">
        <v>0.634046052631579</v>
      </c>
      <c r="J21" s="36"/>
      <c r="K21" s="36"/>
      <c r="L21" s="36">
        <f t="shared" si="2"/>
        <v>0.634046052631579</v>
      </c>
      <c r="M21" s="36"/>
      <c r="N21" s="36">
        <f t="shared" si="6"/>
        <v>-0.13146409368108025</v>
      </c>
      <c r="O21" s="36">
        <f t="shared" si="4"/>
        <v>0</v>
      </c>
      <c r="P21" s="36">
        <f t="shared" si="5"/>
        <v>0</v>
      </c>
      <c r="Q21" s="36">
        <f t="shared" si="1"/>
        <v>-0.043821364560360086</v>
      </c>
    </row>
    <row r="22" spans="2:17" ht="12.75">
      <c r="B22" s="23">
        <v>110202</v>
      </c>
      <c r="C22" s="17" t="s">
        <v>210</v>
      </c>
      <c r="D22" s="39">
        <v>0.8031671840664132</v>
      </c>
      <c r="E22" s="39"/>
      <c r="F22" s="39"/>
      <c r="G22" s="39">
        <f t="shared" si="0"/>
        <v>0.8031671840664132</v>
      </c>
      <c r="H22" s="39"/>
      <c r="I22" s="39">
        <v>0.8620689655172413</v>
      </c>
      <c r="J22" s="39"/>
      <c r="K22" s="39"/>
      <c r="L22" s="39">
        <f t="shared" si="2"/>
        <v>0.8620689655172413</v>
      </c>
      <c r="M22" s="39"/>
      <c r="N22" s="39">
        <f t="shared" si="6"/>
        <v>0.05890178145082814</v>
      </c>
      <c r="O22" s="39">
        <f t="shared" si="4"/>
        <v>0</v>
      </c>
      <c r="P22" s="39">
        <f t="shared" si="5"/>
        <v>0</v>
      </c>
      <c r="Q22" s="39">
        <f t="shared" si="1"/>
        <v>0.019633927150276047</v>
      </c>
    </row>
    <row r="23" spans="2:17" ht="12.75">
      <c r="B23" s="23">
        <v>110301</v>
      </c>
      <c r="C23" s="17" t="s">
        <v>211</v>
      </c>
      <c r="D23" s="39">
        <v>0.8861950941243583</v>
      </c>
      <c r="E23" s="39"/>
      <c r="F23" s="39"/>
      <c r="G23" s="39">
        <f t="shared" si="0"/>
        <v>0.8861950941243583</v>
      </c>
      <c r="H23" s="39"/>
      <c r="I23" s="39">
        <v>0.8372093023255814</v>
      </c>
      <c r="J23" s="39"/>
      <c r="K23" s="39"/>
      <c r="L23" s="39">
        <f t="shared" si="2"/>
        <v>0.8372093023255814</v>
      </c>
      <c r="M23" s="39"/>
      <c r="N23" s="39" t="s">
        <v>184</v>
      </c>
      <c r="O23" s="39">
        <f t="shared" si="4"/>
        <v>0</v>
      </c>
      <c r="P23" s="39">
        <f t="shared" si="5"/>
        <v>0</v>
      </c>
      <c r="Q23" s="39">
        <f t="shared" si="1"/>
        <v>0</v>
      </c>
    </row>
    <row r="24" spans="2:17" ht="12.75">
      <c r="B24" s="23">
        <v>110801</v>
      </c>
      <c r="C24" s="17" t="s">
        <v>212</v>
      </c>
      <c r="D24" s="39">
        <v>0.8403421110219563</v>
      </c>
      <c r="E24" s="39"/>
      <c r="F24" s="39"/>
      <c r="G24" s="39">
        <f t="shared" si="0"/>
        <v>0.8403421110219563</v>
      </c>
      <c r="H24" s="39"/>
      <c r="I24" s="39">
        <v>0.867504835589942</v>
      </c>
      <c r="J24" s="39"/>
      <c r="K24" s="39"/>
      <c r="L24" s="39">
        <f t="shared" si="2"/>
        <v>0.867504835589942</v>
      </c>
      <c r="M24" s="39"/>
      <c r="N24" s="39">
        <f>+I24-D24</f>
        <v>0.02716272456798563</v>
      </c>
      <c r="O24" s="39">
        <f t="shared" si="4"/>
        <v>0</v>
      </c>
      <c r="P24" s="39">
        <f t="shared" si="5"/>
        <v>0</v>
      </c>
      <c r="Q24" s="39">
        <f t="shared" si="1"/>
        <v>0.009054241522661877</v>
      </c>
    </row>
    <row r="25" spans="2:17" ht="12.75">
      <c r="B25" s="22">
        <v>110802</v>
      </c>
      <c r="C25" s="16" t="s">
        <v>213</v>
      </c>
      <c r="D25" s="36">
        <v>0.8390585878818227</v>
      </c>
      <c r="E25" s="37"/>
      <c r="F25" s="37"/>
      <c r="G25" s="36">
        <f t="shared" si="0"/>
        <v>0.8390585878818227</v>
      </c>
      <c r="H25" s="36"/>
      <c r="I25" s="36">
        <v>0.7692307692307693</v>
      </c>
      <c r="J25" s="37"/>
      <c r="K25" s="37"/>
      <c r="L25" s="36">
        <f t="shared" si="2"/>
        <v>0.7692307692307693</v>
      </c>
      <c r="M25" s="36"/>
      <c r="N25" s="36">
        <f>+I25-D25</f>
        <v>-0.06982781865105347</v>
      </c>
      <c r="O25" s="36">
        <f t="shared" si="4"/>
        <v>0</v>
      </c>
      <c r="P25" s="36">
        <f t="shared" si="5"/>
        <v>0</v>
      </c>
      <c r="Q25" s="36">
        <f t="shared" si="1"/>
        <v>-0.02327593955035116</v>
      </c>
    </row>
    <row r="26" spans="2:17" ht="12.75">
      <c r="B26" s="23">
        <v>110803</v>
      </c>
      <c r="C26" s="17" t="s">
        <v>214</v>
      </c>
      <c r="D26" s="39">
        <v>0.85986328125</v>
      </c>
      <c r="E26" s="39"/>
      <c r="F26" s="39"/>
      <c r="G26" s="39">
        <f t="shared" si="0"/>
        <v>0.85986328125</v>
      </c>
      <c r="H26" s="39"/>
      <c r="I26" s="39">
        <v>0.875</v>
      </c>
      <c r="J26" s="39"/>
      <c r="K26" s="39"/>
      <c r="L26" s="39">
        <f t="shared" si="2"/>
        <v>0.875</v>
      </c>
      <c r="M26" s="39"/>
      <c r="N26" s="39">
        <f>+I26-D26</f>
        <v>0.01513671875</v>
      </c>
      <c r="O26" s="39">
        <f t="shared" si="4"/>
        <v>0</v>
      </c>
      <c r="P26" s="39">
        <f t="shared" si="5"/>
        <v>0</v>
      </c>
      <c r="Q26" s="39">
        <f t="shared" si="1"/>
        <v>0.005045572916666667</v>
      </c>
    </row>
    <row r="27" spans="2:17" ht="12.75">
      <c r="B27" s="23">
        <v>110901</v>
      </c>
      <c r="C27" s="17" t="s">
        <v>215</v>
      </c>
      <c r="D27" s="39">
        <v>0.8876492002864645</v>
      </c>
      <c r="E27" s="39"/>
      <c r="F27" s="39"/>
      <c r="G27" s="39">
        <f t="shared" si="0"/>
        <v>0.8876492002864645</v>
      </c>
      <c r="H27" s="39"/>
      <c r="I27" s="39">
        <v>0.9092159559834938</v>
      </c>
      <c r="J27" s="39"/>
      <c r="K27" s="39"/>
      <c r="L27" s="39">
        <f t="shared" si="2"/>
        <v>0.9092159559834938</v>
      </c>
      <c r="M27" s="39"/>
      <c r="N27" s="39" t="s">
        <v>184</v>
      </c>
      <c r="O27" s="39">
        <f t="shared" si="4"/>
        <v>0</v>
      </c>
      <c r="P27" s="39">
        <f t="shared" si="5"/>
        <v>0</v>
      </c>
      <c r="Q27" s="39">
        <f t="shared" si="1"/>
        <v>0</v>
      </c>
    </row>
    <row r="28" spans="2:17" ht="12.75">
      <c r="B28" s="22">
        <v>111003</v>
      </c>
      <c r="C28" s="16" t="s">
        <v>216</v>
      </c>
      <c r="D28" s="36">
        <v>0.9291845493562232</v>
      </c>
      <c r="E28" s="36"/>
      <c r="F28" s="36"/>
      <c r="G28" s="36">
        <f t="shared" si="0"/>
        <v>0.9291845493562232</v>
      </c>
      <c r="H28" s="36"/>
      <c r="I28" s="36">
        <v>0.9166666666666666</v>
      </c>
      <c r="J28" s="36"/>
      <c r="K28" s="36"/>
      <c r="L28" s="36">
        <f t="shared" si="2"/>
        <v>0.9166666666666666</v>
      </c>
      <c r="M28" s="36"/>
      <c r="N28" s="36">
        <f>+I28-D28</f>
        <v>-0.012517882689556559</v>
      </c>
      <c r="O28" s="36">
        <f t="shared" si="4"/>
        <v>0</v>
      </c>
      <c r="P28" s="36">
        <f t="shared" si="5"/>
        <v>0</v>
      </c>
      <c r="Q28" s="36">
        <f t="shared" si="1"/>
        <v>-0.00417262756318552</v>
      </c>
    </row>
    <row r="29" spans="2:17" ht="12.75">
      <c r="B29" s="23">
        <v>111004</v>
      </c>
      <c r="C29" s="17" t="s">
        <v>217</v>
      </c>
      <c r="D29" s="39">
        <v>0.8605200945626478</v>
      </c>
      <c r="E29" s="39"/>
      <c r="F29" s="39"/>
      <c r="G29" s="39">
        <f t="shared" si="0"/>
        <v>0.8605200945626478</v>
      </c>
      <c r="H29" s="39"/>
      <c r="I29" s="39">
        <v>0.9696969696969697</v>
      </c>
      <c r="J29" s="39"/>
      <c r="K29" s="39"/>
      <c r="L29" s="39">
        <f t="shared" si="2"/>
        <v>0.9696969696969697</v>
      </c>
      <c r="M29" s="39"/>
      <c r="N29" s="39">
        <f>+I29-D29</f>
        <v>0.10917687513432195</v>
      </c>
      <c r="O29" s="39">
        <f t="shared" si="4"/>
        <v>0</v>
      </c>
      <c r="P29" s="39">
        <f t="shared" si="5"/>
        <v>0</v>
      </c>
      <c r="Q29" s="39">
        <f t="shared" si="1"/>
        <v>0.03639229171144065</v>
      </c>
    </row>
    <row r="30" spans="2:17" ht="12.75">
      <c r="B30" s="22">
        <v>120501</v>
      </c>
      <c r="C30" s="16" t="s">
        <v>218</v>
      </c>
      <c r="D30" s="36">
        <v>0.9269725797425853</v>
      </c>
      <c r="E30" s="36"/>
      <c r="F30" s="36"/>
      <c r="G30" s="36">
        <f t="shared" si="0"/>
        <v>0.9269725797425853</v>
      </c>
      <c r="H30" s="36"/>
      <c r="I30" s="36">
        <v>0.8235294117647058</v>
      </c>
      <c r="J30" s="36"/>
      <c r="K30" s="36"/>
      <c r="L30" s="36">
        <f t="shared" si="2"/>
        <v>0.8235294117647058</v>
      </c>
      <c r="M30" s="36"/>
      <c r="N30" s="36">
        <f>+I30-D30</f>
        <v>-0.10344316797787945</v>
      </c>
      <c r="O30" s="36">
        <f t="shared" si="4"/>
        <v>0</v>
      </c>
      <c r="P30" s="36">
        <f t="shared" si="5"/>
        <v>0</v>
      </c>
      <c r="Q30" s="36">
        <f t="shared" si="1"/>
        <v>-0.034481055992626485</v>
      </c>
    </row>
    <row r="31" spans="2:17" ht="12.75">
      <c r="B31" s="23">
        <v>120503</v>
      </c>
      <c r="C31" s="17" t="s">
        <v>219</v>
      </c>
      <c r="D31" s="39">
        <v>0.874237160829969</v>
      </c>
      <c r="E31" s="39"/>
      <c r="F31" s="39"/>
      <c r="G31" s="39">
        <f t="shared" si="0"/>
        <v>0.874237160829969</v>
      </c>
      <c r="H31" s="39"/>
      <c r="I31" s="39">
        <v>0.875</v>
      </c>
      <c r="J31" s="39"/>
      <c r="K31" s="39"/>
      <c r="L31" s="39">
        <f t="shared" si="2"/>
        <v>0.875</v>
      </c>
      <c r="M31" s="39"/>
      <c r="N31" s="39" t="s">
        <v>184</v>
      </c>
      <c r="O31" s="39">
        <f t="shared" si="4"/>
        <v>0</v>
      </c>
      <c r="P31" s="39">
        <f t="shared" si="5"/>
        <v>0</v>
      </c>
      <c r="Q31" s="39">
        <f t="shared" si="1"/>
        <v>0</v>
      </c>
    </row>
    <row r="32" spans="2:17" ht="12.75">
      <c r="B32" s="23">
        <v>120504</v>
      </c>
      <c r="C32" s="17" t="s">
        <v>220</v>
      </c>
      <c r="D32" s="39">
        <v>0.8719512195121951</v>
      </c>
      <c r="E32" s="39"/>
      <c r="F32" s="39"/>
      <c r="G32" s="39">
        <f t="shared" si="0"/>
        <v>0.8719512195121951</v>
      </c>
      <c r="H32" s="39"/>
      <c r="I32" s="39">
        <v>1</v>
      </c>
      <c r="J32" s="39"/>
      <c r="K32" s="39"/>
      <c r="L32" s="39">
        <f t="shared" si="2"/>
        <v>1</v>
      </c>
      <c r="M32" s="39"/>
      <c r="N32" s="39">
        <f aca="true" t="shared" si="7" ref="N32:N59">+I32-D32</f>
        <v>0.12804878048780488</v>
      </c>
      <c r="O32" s="39">
        <f t="shared" si="4"/>
        <v>0</v>
      </c>
      <c r="P32" s="39">
        <f t="shared" si="5"/>
        <v>0</v>
      </c>
      <c r="Q32" s="39">
        <f t="shared" si="1"/>
        <v>0.042682926829268296</v>
      </c>
    </row>
    <row r="33" spans="2:17" ht="12.75">
      <c r="B33" s="23">
        <v>130101</v>
      </c>
      <c r="C33" s="17" t="s">
        <v>221</v>
      </c>
      <c r="D33" s="39">
        <v>0.8610759493670886</v>
      </c>
      <c r="E33" s="39"/>
      <c r="F33" s="39"/>
      <c r="G33" s="39">
        <f t="shared" si="0"/>
        <v>0.8610759493670886</v>
      </c>
      <c r="H33" s="39"/>
      <c r="I33" s="39">
        <v>0.8974358974358975</v>
      </c>
      <c r="J33" s="39"/>
      <c r="K33" s="39"/>
      <c r="L33" s="39">
        <f t="shared" si="2"/>
        <v>0.8974358974358975</v>
      </c>
      <c r="M33" s="39"/>
      <c r="N33" s="39">
        <f t="shared" si="7"/>
        <v>0.03635994806880882</v>
      </c>
      <c r="O33" s="39">
        <f t="shared" si="4"/>
        <v>0</v>
      </c>
      <c r="P33" s="39">
        <f t="shared" si="5"/>
        <v>0</v>
      </c>
      <c r="Q33" s="39">
        <f t="shared" si="1"/>
        <v>0.01211998268960294</v>
      </c>
    </row>
    <row r="34" spans="2:17" ht="12.75">
      <c r="B34" s="23">
        <v>131001</v>
      </c>
      <c r="C34" s="17" t="s">
        <v>222</v>
      </c>
      <c r="D34" s="39">
        <v>0.7843137254901961</v>
      </c>
      <c r="E34" s="38"/>
      <c r="F34" s="38"/>
      <c r="G34" s="39">
        <f t="shared" si="0"/>
        <v>0.7843137254901961</v>
      </c>
      <c r="H34" s="39"/>
      <c r="I34" s="39">
        <v>0.8823529411764706</v>
      </c>
      <c r="J34" s="38"/>
      <c r="K34" s="38"/>
      <c r="L34" s="39">
        <f t="shared" si="2"/>
        <v>0.8823529411764706</v>
      </c>
      <c r="M34" s="39"/>
      <c r="N34" s="39">
        <f t="shared" si="7"/>
        <v>0.0980392156862745</v>
      </c>
      <c r="O34" s="39">
        <f t="shared" si="4"/>
        <v>0</v>
      </c>
      <c r="P34" s="39">
        <f t="shared" si="5"/>
        <v>0</v>
      </c>
      <c r="Q34" s="39">
        <f t="shared" si="1"/>
        <v>0.0326797385620915</v>
      </c>
    </row>
    <row r="35" spans="2:17" ht="12.75">
      <c r="B35" s="23">
        <v>140101</v>
      </c>
      <c r="C35" s="17" t="s">
        <v>223</v>
      </c>
      <c r="D35" s="39">
        <v>0.7942238267148014</v>
      </c>
      <c r="E35" s="39"/>
      <c r="F35" s="39"/>
      <c r="G35" s="39">
        <f t="shared" si="0"/>
        <v>0.7942238267148014</v>
      </c>
      <c r="H35" s="39"/>
      <c r="I35" s="39">
        <v>0.8333333333333334</v>
      </c>
      <c r="J35" s="39"/>
      <c r="K35" s="39"/>
      <c r="L35" s="39">
        <f t="shared" si="2"/>
        <v>0.8333333333333334</v>
      </c>
      <c r="M35" s="39"/>
      <c r="N35" s="39">
        <f t="shared" si="7"/>
        <v>0.039109506618531964</v>
      </c>
      <c r="O35" s="39">
        <f t="shared" si="4"/>
        <v>0</v>
      </c>
      <c r="P35" s="39">
        <f t="shared" si="5"/>
        <v>0</v>
      </c>
      <c r="Q35" s="39">
        <f t="shared" si="1"/>
        <v>0.013036502206177322</v>
      </c>
    </row>
    <row r="36" spans="2:17" ht="12.75">
      <c r="B36" s="22">
        <v>141001</v>
      </c>
      <c r="C36" s="16" t="s">
        <v>224</v>
      </c>
      <c r="D36" s="36">
        <v>0.8238993710691824</v>
      </c>
      <c r="E36" s="36"/>
      <c r="F36" s="36"/>
      <c r="G36" s="36">
        <f t="shared" si="0"/>
        <v>0.8238993710691824</v>
      </c>
      <c r="H36" s="36"/>
      <c r="I36" s="36">
        <v>0.4166666666666667</v>
      </c>
      <c r="J36" s="36"/>
      <c r="K36" s="36"/>
      <c r="L36" s="36">
        <f t="shared" si="2"/>
        <v>0.4166666666666667</v>
      </c>
      <c r="M36" s="36"/>
      <c r="N36" s="36">
        <f t="shared" si="7"/>
        <v>-0.40723270440251574</v>
      </c>
      <c r="O36" s="36">
        <f t="shared" si="4"/>
        <v>0</v>
      </c>
      <c r="P36" s="36">
        <f t="shared" si="5"/>
        <v>0</v>
      </c>
      <c r="Q36" s="36">
        <f t="shared" si="1"/>
        <v>-0.13574423480083858</v>
      </c>
    </row>
    <row r="37" spans="2:17" ht="12.75">
      <c r="B37" s="22">
        <v>141101</v>
      </c>
      <c r="C37" s="16" t="s">
        <v>225</v>
      </c>
      <c r="D37" s="36">
        <v>0.8145506419400856</v>
      </c>
      <c r="E37" s="36"/>
      <c r="F37" s="36"/>
      <c r="G37" s="36">
        <f t="shared" si="0"/>
        <v>0.8145506419400856</v>
      </c>
      <c r="H37" s="36"/>
      <c r="I37" s="36">
        <v>0.6470588235294118</v>
      </c>
      <c r="J37" s="36"/>
      <c r="K37" s="36"/>
      <c r="L37" s="36">
        <f t="shared" si="2"/>
        <v>0.6470588235294118</v>
      </c>
      <c r="M37" s="36"/>
      <c r="N37" s="36">
        <f t="shared" si="7"/>
        <v>-0.16749181841067384</v>
      </c>
      <c r="O37" s="36">
        <f t="shared" si="4"/>
        <v>0</v>
      </c>
      <c r="P37" s="36">
        <f t="shared" si="5"/>
        <v>0</v>
      </c>
      <c r="Q37" s="36">
        <f t="shared" si="1"/>
        <v>-0.05583060613689128</v>
      </c>
    </row>
    <row r="38" spans="2:17" ht="12.75">
      <c r="B38" s="23">
        <v>150000</v>
      </c>
      <c r="C38" s="17" t="s">
        <v>226</v>
      </c>
      <c r="D38" s="39">
        <v>0.8947963800904978</v>
      </c>
      <c r="E38" s="39"/>
      <c r="F38" s="39"/>
      <c r="G38" s="39">
        <f t="shared" si="0"/>
        <v>0.8947963800904978</v>
      </c>
      <c r="H38" s="39"/>
      <c r="I38" s="39">
        <v>1</v>
      </c>
      <c r="J38" s="39"/>
      <c r="K38" s="39"/>
      <c r="L38" s="39">
        <f t="shared" si="2"/>
        <v>1</v>
      </c>
      <c r="M38" s="39"/>
      <c r="N38" s="39">
        <f t="shared" si="7"/>
        <v>0.10520361990950222</v>
      </c>
      <c r="O38" s="39">
        <f t="shared" si="4"/>
        <v>0</v>
      </c>
      <c r="P38" s="39">
        <f t="shared" si="5"/>
        <v>0</v>
      </c>
      <c r="Q38" s="39">
        <f t="shared" si="1"/>
        <v>0.03506787330316741</v>
      </c>
    </row>
    <row r="39" spans="2:17" ht="12.75">
      <c r="B39" s="22">
        <v>150304</v>
      </c>
      <c r="C39" s="16" t="s">
        <v>227</v>
      </c>
      <c r="D39" s="36">
        <v>0.9141599413059428</v>
      </c>
      <c r="E39" s="36"/>
      <c r="F39" s="36"/>
      <c r="G39" s="36">
        <f t="shared" si="0"/>
        <v>0.9141599413059428</v>
      </c>
      <c r="H39" s="36"/>
      <c r="I39" s="36">
        <v>0.875</v>
      </c>
      <c r="J39" s="36"/>
      <c r="K39" s="36"/>
      <c r="L39" s="36">
        <f t="shared" si="2"/>
        <v>0.875</v>
      </c>
      <c r="M39" s="36"/>
      <c r="N39" s="36">
        <f t="shared" si="7"/>
        <v>-0.0391599413059428</v>
      </c>
      <c r="O39" s="36">
        <f t="shared" si="4"/>
        <v>0</v>
      </c>
      <c r="P39" s="36">
        <f t="shared" si="5"/>
        <v>0</v>
      </c>
      <c r="Q39" s="36">
        <f t="shared" si="1"/>
        <v>-0.0130533137686476</v>
      </c>
    </row>
    <row r="40" spans="2:17" ht="12.75">
      <c r="B40" s="22">
        <v>150305</v>
      </c>
      <c r="C40" s="16" t="s">
        <v>228</v>
      </c>
      <c r="D40" s="36">
        <v>0.9091406677613574</v>
      </c>
      <c r="E40" s="37"/>
      <c r="F40" s="37"/>
      <c r="G40" s="36">
        <f t="shared" si="0"/>
        <v>0.9091406677613574</v>
      </c>
      <c r="H40" s="36"/>
      <c r="I40" s="36">
        <v>0.8186813186813187</v>
      </c>
      <c r="J40" s="37"/>
      <c r="K40" s="37"/>
      <c r="L40" s="36">
        <f t="shared" si="2"/>
        <v>0.8186813186813187</v>
      </c>
      <c r="M40" s="36"/>
      <c r="N40" s="36">
        <f t="shared" si="7"/>
        <v>-0.09045934908003872</v>
      </c>
      <c r="O40" s="36">
        <f t="shared" si="4"/>
        <v>0</v>
      </c>
      <c r="P40" s="36">
        <f t="shared" si="5"/>
        <v>0</v>
      </c>
      <c r="Q40" s="36">
        <f t="shared" si="1"/>
        <v>-0.030153116360012906</v>
      </c>
    </row>
    <row r="41" spans="2:17" ht="12.75">
      <c r="B41" s="23">
        <v>150404</v>
      </c>
      <c r="C41" s="17" t="s">
        <v>229</v>
      </c>
      <c r="D41" s="39">
        <v>0.9215788558511563</v>
      </c>
      <c r="E41" s="39"/>
      <c r="F41" s="39"/>
      <c r="G41" s="39">
        <f t="shared" si="0"/>
        <v>0.9215788558511563</v>
      </c>
      <c r="H41" s="39"/>
      <c r="I41" s="39">
        <v>1</v>
      </c>
      <c r="J41" s="39"/>
      <c r="K41" s="39"/>
      <c r="L41" s="39">
        <f t="shared" si="2"/>
        <v>1</v>
      </c>
      <c r="M41" s="39"/>
      <c r="N41" s="39">
        <f t="shared" si="7"/>
        <v>0.07842114414884371</v>
      </c>
      <c r="O41" s="39">
        <f t="shared" si="4"/>
        <v>0</v>
      </c>
      <c r="P41" s="39">
        <f t="shared" si="5"/>
        <v>0</v>
      </c>
      <c r="Q41" s="39">
        <f t="shared" si="1"/>
        <v>0.026140381382947903</v>
      </c>
    </row>
    <row r="42" spans="2:17" ht="12.75">
      <c r="B42" s="22">
        <v>150702</v>
      </c>
      <c r="C42" s="16" t="s">
        <v>230</v>
      </c>
      <c r="D42" s="36">
        <v>0.9145299145299145</v>
      </c>
      <c r="E42" s="36"/>
      <c r="F42" s="36"/>
      <c r="G42" s="36">
        <f aca="true" t="shared" si="8" ref="G42:G73">AVERAGE(D42:F42)</f>
        <v>0.9145299145299145</v>
      </c>
      <c r="H42" s="36"/>
      <c r="I42" s="36">
        <v>0.7368421052631579</v>
      </c>
      <c r="J42" s="36"/>
      <c r="K42" s="36"/>
      <c r="L42" s="36">
        <f t="shared" si="2"/>
        <v>0.7368421052631579</v>
      </c>
      <c r="M42" s="36"/>
      <c r="N42" s="36">
        <f t="shared" si="7"/>
        <v>-0.17768780926675665</v>
      </c>
      <c r="O42" s="36">
        <f t="shared" si="4"/>
        <v>0</v>
      </c>
      <c r="P42" s="36">
        <f t="shared" si="5"/>
        <v>0</v>
      </c>
      <c r="Q42" s="36">
        <f aca="true" t="shared" si="9" ref="Q42:Q73">AVERAGE(N42:P42)</f>
        <v>-0.05922926975558555</v>
      </c>
    </row>
    <row r="43" spans="2:17" ht="12.75">
      <c r="B43" s="22">
        <v>151201</v>
      </c>
      <c r="C43" s="16" t="s">
        <v>231</v>
      </c>
      <c r="D43" s="36">
        <v>0.880059138791351</v>
      </c>
      <c r="E43" s="36"/>
      <c r="F43" s="36"/>
      <c r="G43" s="36">
        <f t="shared" si="8"/>
        <v>0.880059138791351</v>
      </c>
      <c r="H43" s="36"/>
      <c r="I43" s="36">
        <v>0.8465909090909091</v>
      </c>
      <c r="J43" s="36"/>
      <c r="K43" s="36"/>
      <c r="L43" s="36">
        <f t="shared" si="2"/>
        <v>0.8465909090909091</v>
      </c>
      <c r="M43" s="36"/>
      <c r="N43" s="36">
        <f t="shared" si="7"/>
        <v>-0.03346822970044194</v>
      </c>
      <c r="O43" s="36">
        <f t="shared" si="4"/>
        <v>0</v>
      </c>
      <c r="P43" s="36">
        <f t="shared" si="5"/>
        <v>0</v>
      </c>
      <c r="Q43" s="36">
        <f t="shared" si="9"/>
        <v>-0.01115607656681398</v>
      </c>
    </row>
    <row r="44" spans="2:17" ht="12.75">
      <c r="B44" s="22">
        <v>151202</v>
      </c>
      <c r="C44" s="16" t="s">
        <v>232</v>
      </c>
      <c r="D44" s="36">
        <v>0.909750566893424</v>
      </c>
      <c r="E44" s="36"/>
      <c r="F44" s="36"/>
      <c r="G44" s="36">
        <f t="shared" si="8"/>
        <v>0.909750566893424</v>
      </c>
      <c r="H44" s="36"/>
      <c r="I44" s="36">
        <v>0.9019607843137255</v>
      </c>
      <c r="J44" s="36"/>
      <c r="K44" s="36"/>
      <c r="L44" s="36">
        <f aca="true" t="shared" si="10" ref="L44:L75">AVERAGE(I44:K44)</f>
        <v>0.9019607843137255</v>
      </c>
      <c r="M44" s="36"/>
      <c r="N44" s="36">
        <f t="shared" si="7"/>
        <v>-0.007789782579698534</v>
      </c>
      <c r="O44" s="36">
        <f t="shared" si="4"/>
        <v>0</v>
      </c>
      <c r="P44" s="36">
        <f t="shared" si="5"/>
        <v>0</v>
      </c>
      <c r="Q44" s="36">
        <f t="shared" si="9"/>
        <v>-0.002596594193232845</v>
      </c>
    </row>
    <row r="45" spans="2:17" ht="12.75">
      <c r="B45" s="23">
        <v>151301</v>
      </c>
      <c r="C45" s="17" t="s">
        <v>233</v>
      </c>
      <c r="D45" s="39">
        <v>0.8745696384213633</v>
      </c>
      <c r="E45" s="39"/>
      <c r="F45" s="39"/>
      <c r="G45" s="39">
        <f t="shared" si="8"/>
        <v>0.8745696384213633</v>
      </c>
      <c r="H45" s="39"/>
      <c r="I45" s="39">
        <v>0.9316239316239316</v>
      </c>
      <c r="J45" s="39"/>
      <c r="K45" s="39"/>
      <c r="L45" s="39">
        <f t="shared" si="10"/>
        <v>0.9316239316239316</v>
      </c>
      <c r="M45" s="39"/>
      <c r="N45" s="39">
        <f t="shared" si="7"/>
        <v>0.057054293202568385</v>
      </c>
      <c r="O45" s="39">
        <f t="shared" si="4"/>
        <v>0</v>
      </c>
      <c r="P45" s="39">
        <f t="shared" si="5"/>
        <v>0</v>
      </c>
      <c r="Q45" s="39">
        <f t="shared" si="9"/>
        <v>0.01901809773418946</v>
      </c>
    </row>
    <row r="46" spans="2:17" ht="12.75">
      <c r="B46" s="22">
        <v>151302</v>
      </c>
      <c r="C46" s="16" t="s">
        <v>234</v>
      </c>
      <c r="D46" s="36">
        <v>0.8771490890428535</v>
      </c>
      <c r="E46" s="36"/>
      <c r="F46" s="36"/>
      <c r="G46" s="36">
        <f t="shared" si="8"/>
        <v>0.8771490890428535</v>
      </c>
      <c r="H46" s="36"/>
      <c r="I46" s="36">
        <v>0.7857142857142857</v>
      </c>
      <c r="J46" s="36"/>
      <c r="K46" s="36"/>
      <c r="L46" s="36">
        <f t="shared" si="10"/>
        <v>0.7857142857142857</v>
      </c>
      <c r="M46" s="36"/>
      <c r="N46" s="36">
        <f t="shared" si="7"/>
        <v>-0.09143480332856779</v>
      </c>
      <c r="O46" s="36">
        <f aca="true" t="shared" si="11" ref="O46:O77">+J46-E46</f>
        <v>0</v>
      </c>
      <c r="P46" s="36">
        <f aca="true" t="shared" si="12" ref="P46:P77">+K46-F46</f>
        <v>0</v>
      </c>
      <c r="Q46" s="36">
        <f t="shared" si="9"/>
        <v>-0.030478267776189265</v>
      </c>
    </row>
    <row r="47" spans="2:17" ht="12.75">
      <c r="B47" s="23">
        <v>151303</v>
      </c>
      <c r="C47" s="17" t="s">
        <v>235</v>
      </c>
      <c r="D47" s="39">
        <v>0.8864628820960698</v>
      </c>
      <c r="E47" s="39"/>
      <c r="F47" s="39"/>
      <c r="G47" s="39">
        <f t="shared" si="8"/>
        <v>0.8864628820960698</v>
      </c>
      <c r="H47" s="39"/>
      <c r="I47" s="39">
        <v>0.9166666666666666</v>
      </c>
      <c r="J47" s="39"/>
      <c r="K47" s="39"/>
      <c r="L47" s="39">
        <f t="shared" si="10"/>
        <v>0.9166666666666666</v>
      </c>
      <c r="M47" s="39"/>
      <c r="N47" s="39">
        <f t="shared" si="7"/>
        <v>0.030203784570596803</v>
      </c>
      <c r="O47" s="39">
        <f t="shared" si="11"/>
        <v>0</v>
      </c>
      <c r="P47" s="39">
        <f t="shared" si="12"/>
        <v>0</v>
      </c>
      <c r="Q47" s="39">
        <f t="shared" si="9"/>
        <v>0.010067928190198935</v>
      </c>
    </row>
    <row r="48" spans="2:17" ht="12.75">
      <c r="B48" s="23">
        <v>151305</v>
      </c>
      <c r="C48" s="17" t="s">
        <v>236</v>
      </c>
      <c r="D48" s="39">
        <v>0.9190915542938254</v>
      </c>
      <c r="E48" s="39"/>
      <c r="F48" s="39"/>
      <c r="G48" s="39">
        <f t="shared" si="8"/>
        <v>0.9190915542938254</v>
      </c>
      <c r="H48" s="39"/>
      <c r="I48" s="39">
        <v>0.9166666666666666</v>
      </c>
      <c r="J48" s="39"/>
      <c r="K48" s="39"/>
      <c r="L48" s="39">
        <f t="shared" si="10"/>
        <v>0.9166666666666666</v>
      </c>
      <c r="M48" s="39"/>
      <c r="N48" s="39">
        <f t="shared" si="7"/>
        <v>-0.002424887627158756</v>
      </c>
      <c r="O48" s="39">
        <f t="shared" si="11"/>
        <v>0</v>
      </c>
      <c r="P48" s="39">
        <f t="shared" si="12"/>
        <v>0</v>
      </c>
      <c r="Q48" s="39">
        <f t="shared" si="9"/>
        <v>-0.0008082958757195854</v>
      </c>
    </row>
    <row r="49" spans="2:17" ht="12.75">
      <c r="B49" s="23">
        <v>160104</v>
      </c>
      <c r="C49" s="17" t="s">
        <v>237</v>
      </c>
      <c r="D49" s="39">
        <v>0.8250267379679145</v>
      </c>
      <c r="E49" s="39"/>
      <c r="F49" s="39"/>
      <c r="G49" s="39">
        <f t="shared" si="8"/>
        <v>0.8250267379679145</v>
      </c>
      <c r="H49" s="39"/>
      <c r="I49" s="39">
        <v>0.8307349665924276</v>
      </c>
      <c r="J49" s="39"/>
      <c r="K49" s="39"/>
      <c r="L49" s="39">
        <f t="shared" si="10"/>
        <v>0.8307349665924276</v>
      </c>
      <c r="M49" s="39"/>
      <c r="N49" s="39">
        <f t="shared" si="7"/>
        <v>0.005708228624513145</v>
      </c>
      <c r="O49" s="39">
        <f t="shared" si="11"/>
        <v>0</v>
      </c>
      <c r="P49" s="39">
        <f t="shared" si="12"/>
        <v>0</v>
      </c>
      <c r="Q49" s="39">
        <f t="shared" si="9"/>
        <v>0.001902742874837715</v>
      </c>
    </row>
    <row r="50" spans="2:17" ht="12.75">
      <c r="B50" s="23">
        <v>160402</v>
      </c>
      <c r="C50" s="17" t="s">
        <v>238</v>
      </c>
      <c r="D50" s="39">
        <v>0.6666666666666666</v>
      </c>
      <c r="E50" s="38"/>
      <c r="F50" s="38"/>
      <c r="G50" s="39">
        <f t="shared" si="8"/>
        <v>0.6666666666666666</v>
      </c>
      <c r="H50" s="39"/>
      <c r="I50" s="39">
        <v>0.8181818181818182</v>
      </c>
      <c r="J50" s="38"/>
      <c r="K50" s="38"/>
      <c r="L50" s="39">
        <f t="shared" si="10"/>
        <v>0.8181818181818182</v>
      </c>
      <c r="M50" s="39"/>
      <c r="N50" s="39">
        <f t="shared" si="7"/>
        <v>0.1515151515151516</v>
      </c>
      <c r="O50" s="39">
        <f t="shared" si="11"/>
        <v>0</v>
      </c>
      <c r="P50" s="39">
        <f t="shared" si="12"/>
        <v>0</v>
      </c>
      <c r="Q50" s="39">
        <f t="shared" si="9"/>
        <v>0.05050505050505053</v>
      </c>
    </row>
    <row r="51" spans="2:17" ht="12.75">
      <c r="B51" s="22">
        <v>160501</v>
      </c>
      <c r="C51" s="16" t="s">
        <v>239</v>
      </c>
      <c r="D51" s="36">
        <v>0.7022155463762674</v>
      </c>
      <c r="E51" s="36"/>
      <c r="F51" s="36"/>
      <c r="G51" s="36">
        <f t="shared" si="8"/>
        <v>0.7022155463762674</v>
      </c>
      <c r="H51" s="36"/>
      <c r="I51" s="36">
        <v>0.5909090909090909</v>
      </c>
      <c r="J51" s="36"/>
      <c r="K51" s="36"/>
      <c r="L51" s="36">
        <f t="shared" si="10"/>
        <v>0.5909090909090909</v>
      </c>
      <c r="M51" s="36"/>
      <c r="N51" s="36">
        <f t="shared" si="7"/>
        <v>-0.11130645546717644</v>
      </c>
      <c r="O51" s="36">
        <f t="shared" si="11"/>
        <v>0</v>
      </c>
      <c r="P51" s="36">
        <f t="shared" si="12"/>
        <v>0</v>
      </c>
      <c r="Q51" s="36">
        <f t="shared" si="9"/>
        <v>-0.03710215182239215</v>
      </c>
    </row>
    <row r="52" spans="2:17" ht="12.75">
      <c r="B52" s="22">
        <v>160901</v>
      </c>
      <c r="C52" s="16" t="s">
        <v>240</v>
      </c>
      <c r="D52" s="36">
        <v>0.7696879643387816</v>
      </c>
      <c r="E52" s="36"/>
      <c r="F52" s="36"/>
      <c r="G52" s="36">
        <f t="shared" si="8"/>
        <v>0.7696879643387816</v>
      </c>
      <c r="H52" s="36"/>
      <c r="I52" s="36">
        <v>0.7078651685393258</v>
      </c>
      <c r="J52" s="36"/>
      <c r="K52" s="36"/>
      <c r="L52" s="36">
        <f t="shared" si="10"/>
        <v>0.7078651685393258</v>
      </c>
      <c r="M52" s="36"/>
      <c r="N52" s="36">
        <f t="shared" si="7"/>
        <v>-0.06182279579945582</v>
      </c>
      <c r="O52" s="36">
        <f t="shared" si="11"/>
        <v>0</v>
      </c>
      <c r="P52" s="36">
        <f t="shared" si="12"/>
        <v>0</v>
      </c>
      <c r="Q52" s="36">
        <f t="shared" si="9"/>
        <v>-0.020607598599818606</v>
      </c>
    </row>
    <row r="53" spans="2:17" ht="12.75">
      <c r="B53" s="22">
        <v>160905</v>
      </c>
      <c r="C53" s="16" t="s">
        <v>241</v>
      </c>
      <c r="D53" s="36">
        <v>0.7948838224064579</v>
      </c>
      <c r="E53" s="36"/>
      <c r="F53" s="36"/>
      <c r="G53" s="36">
        <f t="shared" si="8"/>
        <v>0.7948838224064579</v>
      </c>
      <c r="H53" s="36"/>
      <c r="I53" s="36">
        <v>0.7178130511463845</v>
      </c>
      <c r="J53" s="36"/>
      <c r="K53" s="36"/>
      <c r="L53" s="36">
        <f t="shared" si="10"/>
        <v>0.7178130511463845</v>
      </c>
      <c r="M53" s="36"/>
      <c r="N53" s="36">
        <f t="shared" si="7"/>
        <v>-0.07707077126007345</v>
      </c>
      <c r="O53" s="36">
        <f t="shared" si="11"/>
        <v>0</v>
      </c>
      <c r="P53" s="36">
        <f t="shared" si="12"/>
        <v>0</v>
      </c>
      <c r="Q53" s="36">
        <f t="shared" si="9"/>
        <v>-0.02569025708669115</v>
      </c>
    </row>
    <row r="54" spans="2:17" ht="12.75">
      <c r="B54" s="22">
        <v>161603</v>
      </c>
      <c r="C54" s="16" t="s">
        <v>242</v>
      </c>
      <c r="D54" s="36">
        <v>0.8792531440475272</v>
      </c>
      <c r="E54" s="36"/>
      <c r="F54" s="36"/>
      <c r="G54" s="36">
        <f t="shared" si="8"/>
        <v>0.8792531440475272</v>
      </c>
      <c r="H54" s="36"/>
      <c r="I54" s="36">
        <v>0.73992673992674</v>
      </c>
      <c r="J54" s="36"/>
      <c r="K54" s="36"/>
      <c r="L54" s="36">
        <f t="shared" si="10"/>
        <v>0.73992673992674</v>
      </c>
      <c r="M54" s="36"/>
      <c r="N54" s="36">
        <f t="shared" si="7"/>
        <v>-0.13932640412078723</v>
      </c>
      <c r="O54" s="36">
        <f t="shared" si="11"/>
        <v>0</v>
      </c>
      <c r="P54" s="36">
        <f t="shared" si="12"/>
        <v>0</v>
      </c>
      <c r="Q54" s="36">
        <f t="shared" si="9"/>
        <v>-0.046442134706929074</v>
      </c>
    </row>
    <row r="55" spans="2:17" ht="12.75">
      <c r="B55" s="22">
        <v>190401</v>
      </c>
      <c r="C55" s="16" t="s">
        <v>243</v>
      </c>
      <c r="D55" s="36">
        <v>0.8115671641791045</v>
      </c>
      <c r="E55" s="36"/>
      <c r="F55" s="36"/>
      <c r="G55" s="36">
        <f t="shared" si="8"/>
        <v>0.8115671641791045</v>
      </c>
      <c r="H55" s="36"/>
      <c r="I55" s="36">
        <v>0.7252747252747253</v>
      </c>
      <c r="J55" s="36"/>
      <c r="K55" s="36"/>
      <c r="L55" s="36">
        <f t="shared" si="10"/>
        <v>0.7252747252747253</v>
      </c>
      <c r="M55" s="36"/>
      <c r="N55" s="36">
        <f t="shared" si="7"/>
        <v>-0.08629243890437921</v>
      </c>
      <c r="O55" s="36">
        <f t="shared" si="11"/>
        <v>0</v>
      </c>
      <c r="P55" s="36">
        <f t="shared" si="12"/>
        <v>0</v>
      </c>
      <c r="Q55" s="36">
        <f t="shared" si="9"/>
        <v>-0.028764146301459736</v>
      </c>
    </row>
    <row r="56" spans="2:17" ht="12.75">
      <c r="B56" s="23">
        <v>190402</v>
      </c>
      <c r="C56" s="17" t="s">
        <v>244</v>
      </c>
      <c r="D56" s="39">
        <v>0.7321899736147758</v>
      </c>
      <c r="E56" s="39"/>
      <c r="F56" s="39"/>
      <c r="G56" s="39">
        <f t="shared" si="8"/>
        <v>0.7321899736147758</v>
      </c>
      <c r="H56" s="39"/>
      <c r="I56" s="39">
        <v>0.7991803278688525</v>
      </c>
      <c r="J56" s="39"/>
      <c r="K56" s="39"/>
      <c r="L56" s="39">
        <f t="shared" si="10"/>
        <v>0.7991803278688525</v>
      </c>
      <c r="M56" s="39"/>
      <c r="N56" s="39">
        <f t="shared" si="7"/>
        <v>0.06699035425407673</v>
      </c>
      <c r="O56" s="39">
        <f t="shared" si="11"/>
        <v>0</v>
      </c>
      <c r="P56" s="39">
        <f t="shared" si="12"/>
        <v>0</v>
      </c>
      <c r="Q56" s="39">
        <f t="shared" si="9"/>
        <v>0.022330118084692246</v>
      </c>
    </row>
    <row r="57" spans="2:17" ht="12.75">
      <c r="B57" s="23">
        <v>190501</v>
      </c>
      <c r="C57" s="17" t="s">
        <v>245</v>
      </c>
      <c r="D57" s="39">
        <v>0.8290276896029691</v>
      </c>
      <c r="E57" s="38"/>
      <c r="F57" s="38"/>
      <c r="G57" s="39">
        <f t="shared" si="8"/>
        <v>0.8290276896029691</v>
      </c>
      <c r="H57" s="39"/>
      <c r="I57" s="39">
        <v>0.8468468468468469</v>
      </c>
      <c r="J57" s="38"/>
      <c r="K57" s="38"/>
      <c r="L57" s="39">
        <f t="shared" si="10"/>
        <v>0.8468468468468469</v>
      </c>
      <c r="M57" s="39"/>
      <c r="N57" s="39">
        <f t="shared" si="7"/>
        <v>0.017819157243877726</v>
      </c>
      <c r="O57" s="39">
        <f t="shared" si="11"/>
        <v>0</v>
      </c>
      <c r="P57" s="39">
        <f t="shared" si="12"/>
        <v>0</v>
      </c>
      <c r="Q57" s="39">
        <f t="shared" si="9"/>
        <v>0.0059397190812925755</v>
      </c>
    </row>
    <row r="58" spans="2:17" ht="12.75">
      <c r="B58" s="22">
        <v>190701</v>
      </c>
      <c r="C58" s="16" t="s">
        <v>246</v>
      </c>
      <c r="D58" s="36">
        <v>0.8846681922196796</v>
      </c>
      <c r="E58" s="36"/>
      <c r="F58" s="36"/>
      <c r="G58" s="36">
        <f t="shared" si="8"/>
        <v>0.8846681922196796</v>
      </c>
      <c r="H58" s="36"/>
      <c r="I58" s="36">
        <v>0.7571428571428571</v>
      </c>
      <c r="J58" s="36"/>
      <c r="K58" s="36"/>
      <c r="L58" s="36">
        <f t="shared" si="10"/>
        <v>0.7571428571428571</v>
      </c>
      <c r="M58" s="36"/>
      <c r="N58" s="36">
        <f t="shared" si="7"/>
        <v>-0.1275253350768225</v>
      </c>
      <c r="O58" s="36">
        <f t="shared" si="11"/>
        <v>0</v>
      </c>
      <c r="P58" s="36">
        <f t="shared" si="12"/>
        <v>0</v>
      </c>
      <c r="Q58" s="36">
        <f t="shared" si="9"/>
        <v>-0.0425084450256075</v>
      </c>
    </row>
    <row r="59" spans="2:17" ht="12.75">
      <c r="B59" s="22">
        <v>190706</v>
      </c>
      <c r="C59" s="16" t="s">
        <v>247</v>
      </c>
      <c r="D59" s="36">
        <v>0.9141140433553252</v>
      </c>
      <c r="E59" s="36"/>
      <c r="F59" s="36"/>
      <c r="G59" s="36">
        <f t="shared" si="8"/>
        <v>0.9141140433553252</v>
      </c>
      <c r="H59" s="36"/>
      <c r="I59" s="36">
        <v>0.8797814207650273</v>
      </c>
      <c r="J59" s="36"/>
      <c r="K59" s="36"/>
      <c r="L59" s="36">
        <f t="shared" si="10"/>
        <v>0.8797814207650273</v>
      </c>
      <c r="M59" s="36"/>
      <c r="N59" s="36">
        <f t="shared" si="7"/>
        <v>-0.0343326225902979</v>
      </c>
      <c r="O59" s="36">
        <f t="shared" si="11"/>
        <v>0</v>
      </c>
      <c r="P59" s="36">
        <f t="shared" si="12"/>
        <v>0</v>
      </c>
      <c r="Q59" s="36">
        <f t="shared" si="9"/>
        <v>-0.011444207530099301</v>
      </c>
    </row>
    <row r="60" spans="2:17" ht="12.75">
      <c r="B60" s="23">
        <v>190708</v>
      </c>
      <c r="C60" s="17" t="s">
        <v>248</v>
      </c>
      <c r="D60" s="39">
        <v>0.9031540757212242</v>
      </c>
      <c r="E60" s="38"/>
      <c r="F60" s="38"/>
      <c r="G60" s="39">
        <f t="shared" si="8"/>
        <v>0.9031540757212242</v>
      </c>
      <c r="H60" s="39"/>
      <c r="I60" s="39">
        <v>0.9046052631578947</v>
      </c>
      <c r="J60" s="38"/>
      <c r="K60" s="38"/>
      <c r="L60" s="39">
        <f t="shared" si="10"/>
        <v>0.9046052631578947</v>
      </c>
      <c r="M60" s="39"/>
      <c r="N60" s="39" t="s">
        <v>184</v>
      </c>
      <c r="O60" s="39">
        <f t="shared" si="11"/>
        <v>0</v>
      </c>
      <c r="P60" s="39">
        <f t="shared" si="12"/>
        <v>0</v>
      </c>
      <c r="Q60" s="39">
        <f t="shared" si="9"/>
        <v>0</v>
      </c>
    </row>
    <row r="61" spans="2:17" ht="12.75">
      <c r="B61" s="22">
        <v>190709</v>
      </c>
      <c r="C61" s="16" t="s">
        <v>249</v>
      </c>
      <c r="D61" s="36">
        <v>0.9103493737640079</v>
      </c>
      <c r="E61" s="36"/>
      <c r="F61" s="36"/>
      <c r="G61" s="36">
        <f t="shared" si="8"/>
        <v>0.9103493737640079</v>
      </c>
      <c r="H61" s="36"/>
      <c r="I61" s="36">
        <v>0.6694214876033058</v>
      </c>
      <c r="J61" s="36"/>
      <c r="K61" s="36"/>
      <c r="L61" s="36">
        <f t="shared" si="10"/>
        <v>0.6694214876033058</v>
      </c>
      <c r="M61" s="36"/>
      <c r="N61" s="36">
        <f>+I61-D61</f>
        <v>-0.24092788616070215</v>
      </c>
      <c r="O61" s="36">
        <f t="shared" si="11"/>
        <v>0</v>
      </c>
      <c r="P61" s="36">
        <f t="shared" si="12"/>
        <v>0</v>
      </c>
      <c r="Q61" s="36">
        <f t="shared" si="9"/>
        <v>-0.08030929538690072</v>
      </c>
    </row>
    <row r="62" spans="2:17" ht="12.75">
      <c r="B62" s="22">
        <v>220101</v>
      </c>
      <c r="C62" s="16" t="s">
        <v>250</v>
      </c>
      <c r="D62" s="36">
        <v>0.859418669647848</v>
      </c>
      <c r="E62" s="36"/>
      <c r="F62" s="36"/>
      <c r="G62" s="36">
        <f t="shared" si="8"/>
        <v>0.859418669647848</v>
      </c>
      <c r="H62" s="36"/>
      <c r="I62" s="36">
        <v>0.8247011952191236</v>
      </c>
      <c r="J62" s="36"/>
      <c r="K62" s="36"/>
      <c r="L62" s="36">
        <f t="shared" si="10"/>
        <v>0.8247011952191236</v>
      </c>
      <c r="M62" s="36"/>
      <c r="N62" s="36">
        <f>+I62-D62</f>
        <v>-0.034717474428724415</v>
      </c>
      <c r="O62" s="36">
        <f t="shared" si="11"/>
        <v>0</v>
      </c>
      <c r="P62" s="36">
        <f t="shared" si="12"/>
        <v>0</v>
      </c>
      <c r="Q62" s="36">
        <f t="shared" si="9"/>
        <v>-0.011572491476241472</v>
      </c>
    </row>
    <row r="63" spans="2:17" ht="12.75">
      <c r="B63" s="22">
        <v>220301</v>
      </c>
      <c r="C63" s="16" t="s">
        <v>251</v>
      </c>
      <c r="D63" s="36">
        <v>0.8886756238003839</v>
      </c>
      <c r="E63" s="36"/>
      <c r="F63" s="36"/>
      <c r="G63" s="36">
        <f t="shared" si="8"/>
        <v>0.8886756238003839</v>
      </c>
      <c r="H63" s="36"/>
      <c r="I63" s="36">
        <v>0.6</v>
      </c>
      <c r="J63" s="36"/>
      <c r="K63" s="36"/>
      <c r="L63" s="36">
        <f t="shared" si="10"/>
        <v>0.6</v>
      </c>
      <c r="M63" s="36"/>
      <c r="N63" s="36">
        <f>+I63-D63</f>
        <v>-0.2886756238003839</v>
      </c>
      <c r="O63" s="36">
        <f t="shared" si="11"/>
        <v>0</v>
      </c>
      <c r="P63" s="36">
        <f t="shared" si="12"/>
        <v>0</v>
      </c>
      <c r="Q63" s="36">
        <f t="shared" si="9"/>
        <v>-0.0962252079334613</v>
      </c>
    </row>
    <row r="64" spans="2:17" ht="12.75">
      <c r="B64" s="22">
        <v>220302</v>
      </c>
      <c r="C64" s="16" t="s">
        <v>252</v>
      </c>
      <c r="D64" s="36">
        <v>0.8817621575446946</v>
      </c>
      <c r="E64" s="36"/>
      <c r="F64" s="36"/>
      <c r="G64" s="36">
        <f t="shared" si="8"/>
        <v>0.8817621575446946</v>
      </c>
      <c r="H64" s="36"/>
      <c r="I64" s="36">
        <v>0.8686659772492245</v>
      </c>
      <c r="J64" s="36"/>
      <c r="K64" s="36"/>
      <c r="L64" s="36">
        <f t="shared" si="10"/>
        <v>0.8686659772492245</v>
      </c>
      <c r="M64" s="36"/>
      <c r="N64" s="36">
        <f>+I64-D64</f>
        <v>-0.013096180295470106</v>
      </c>
      <c r="O64" s="36">
        <f t="shared" si="11"/>
        <v>0</v>
      </c>
      <c r="P64" s="36">
        <f t="shared" si="12"/>
        <v>0</v>
      </c>
      <c r="Q64" s="36">
        <f t="shared" si="9"/>
        <v>-0.004365393431823368</v>
      </c>
    </row>
    <row r="65" spans="2:17" ht="12.75">
      <c r="B65" s="23">
        <v>230401</v>
      </c>
      <c r="C65" s="17" t="s">
        <v>253</v>
      </c>
      <c r="D65" s="39">
        <v>0.81703444661786</v>
      </c>
      <c r="E65" s="38"/>
      <c r="F65" s="38"/>
      <c r="G65" s="39">
        <f t="shared" si="8"/>
        <v>0.81703444661786</v>
      </c>
      <c r="H65" s="39"/>
      <c r="I65" s="39">
        <v>0.8249037932930181</v>
      </c>
      <c r="J65" s="38"/>
      <c r="K65" s="38"/>
      <c r="L65" s="39">
        <f t="shared" si="10"/>
        <v>0.8249037932930181</v>
      </c>
      <c r="M65" s="39"/>
      <c r="N65" s="39" t="s">
        <v>184</v>
      </c>
      <c r="O65" s="39">
        <f t="shared" si="11"/>
        <v>0</v>
      </c>
      <c r="P65" s="39">
        <f t="shared" si="12"/>
        <v>0</v>
      </c>
      <c r="Q65" s="39">
        <f t="shared" si="9"/>
        <v>0</v>
      </c>
    </row>
    <row r="66" spans="2:17" ht="12.75">
      <c r="B66" s="22">
        <v>230501</v>
      </c>
      <c r="C66" s="16" t="s">
        <v>254</v>
      </c>
      <c r="D66" s="36">
        <v>0.738624937154349</v>
      </c>
      <c r="E66" s="36"/>
      <c r="F66" s="36"/>
      <c r="G66" s="36">
        <f t="shared" si="8"/>
        <v>0.738624937154349</v>
      </c>
      <c r="H66" s="36"/>
      <c r="I66" s="36">
        <v>0.6842105263157895</v>
      </c>
      <c r="J66" s="36"/>
      <c r="K66" s="36"/>
      <c r="L66" s="36">
        <f t="shared" si="10"/>
        <v>0.6842105263157895</v>
      </c>
      <c r="M66" s="36"/>
      <c r="N66" s="36">
        <f aca="true" t="shared" si="13" ref="N66:N71">+I66-D66</f>
        <v>-0.05441441083855947</v>
      </c>
      <c r="O66" s="36">
        <f t="shared" si="11"/>
        <v>0</v>
      </c>
      <c r="P66" s="36">
        <f t="shared" si="12"/>
        <v>0</v>
      </c>
      <c r="Q66" s="36">
        <f t="shared" si="9"/>
        <v>-0.01813813694618649</v>
      </c>
    </row>
    <row r="67" spans="2:17" ht="12.75">
      <c r="B67" s="23">
        <v>230701</v>
      </c>
      <c r="C67" s="17" t="s">
        <v>255</v>
      </c>
      <c r="D67" s="39">
        <v>0.8016251773507029</v>
      </c>
      <c r="E67" s="38"/>
      <c r="F67" s="38"/>
      <c r="G67" s="39">
        <f t="shared" si="8"/>
        <v>0.8016251773507029</v>
      </c>
      <c r="H67" s="39"/>
      <c r="I67" s="39">
        <v>0.7976190476190477</v>
      </c>
      <c r="J67" s="38"/>
      <c r="K67" s="38"/>
      <c r="L67" s="39">
        <f t="shared" si="10"/>
        <v>0.7976190476190477</v>
      </c>
      <c r="M67" s="39"/>
      <c r="N67" s="39">
        <f t="shared" si="13"/>
        <v>-0.004006129731655261</v>
      </c>
      <c r="O67" s="39">
        <f t="shared" si="11"/>
        <v>0</v>
      </c>
      <c r="P67" s="39">
        <f t="shared" si="12"/>
        <v>0</v>
      </c>
      <c r="Q67" s="39">
        <f t="shared" si="9"/>
        <v>-0.0013353765772184205</v>
      </c>
    </row>
    <row r="68" spans="2:17" ht="12.75">
      <c r="B68" s="22">
        <v>231001</v>
      </c>
      <c r="C68" s="16" t="s">
        <v>256</v>
      </c>
      <c r="D68" s="36">
        <v>0.8675884555005434</v>
      </c>
      <c r="E68" s="36"/>
      <c r="F68" s="36"/>
      <c r="G68" s="36">
        <f t="shared" si="8"/>
        <v>0.8675884555005434</v>
      </c>
      <c r="H68" s="36"/>
      <c r="I68" s="36">
        <v>0.8358092259577795</v>
      </c>
      <c r="J68" s="36"/>
      <c r="K68" s="36"/>
      <c r="L68" s="36">
        <f t="shared" si="10"/>
        <v>0.8358092259577795</v>
      </c>
      <c r="M68" s="36"/>
      <c r="N68" s="36">
        <f t="shared" si="13"/>
        <v>-0.03177922954276391</v>
      </c>
      <c r="O68" s="36">
        <f t="shared" si="11"/>
        <v>0</v>
      </c>
      <c r="P68" s="36">
        <f t="shared" si="12"/>
        <v>0</v>
      </c>
      <c r="Q68" s="36">
        <f t="shared" si="9"/>
        <v>-0.010593076514254637</v>
      </c>
    </row>
    <row r="69" spans="2:17" ht="12.75">
      <c r="B69" s="22">
        <v>231101</v>
      </c>
      <c r="C69" s="16" t="s">
        <v>257</v>
      </c>
      <c r="D69" s="36">
        <v>0.814127070817404</v>
      </c>
      <c r="E69" s="36"/>
      <c r="F69" s="36"/>
      <c r="G69" s="36">
        <f t="shared" si="8"/>
        <v>0.814127070817404</v>
      </c>
      <c r="H69" s="36"/>
      <c r="I69" s="36">
        <v>0.7282608695652174</v>
      </c>
      <c r="J69" s="36"/>
      <c r="K69" s="36"/>
      <c r="L69" s="36">
        <f t="shared" si="10"/>
        <v>0.7282608695652174</v>
      </c>
      <c r="M69" s="36"/>
      <c r="N69" s="36">
        <f t="shared" si="13"/>
        <v>-0.08586620125218658</v>
      </c>
      <c r="O69" s="36">
        <f t="shared" si="11"/>
        <v>0</v>
      </c>
      <c r="P69" s="36">
        <f t="shared" si="12"/>
        <v>0</v>
      </c>
      <c r="Q69" s="36">
        <f t="shared" si="9"/>
        <v>-0.028622067084062192</v>
      </c>
    </row>
    <row r="70" spans="2:17" ht="12.75">
      <c r="B70" s="22">
        <v>240103</v>
      </c>
      <c r="C70" s="16" t="s">
        <v>258</v>
      </c>
      <c r="D70" s="36">
        <v>0.8110159667950492</v>
      </c>
      <c r="E70" s="36"/>
      <c r="F70" s="36"/>
      <c r="G70" s="36">
        <f t="shared" si="8"/>
        <v>0.8110159667950492</v>
      </c>
      <c r="H70" s="36"/>
      <c r="I70" s="36">
        <v>0.7687319884726225</v>
      </c>
      <c r="J70" s="36"/>
      <c r="K70" s="36"/>
      <c r="L70" s="36">
        <f t="shared" si="10"/>
        <v>0.7687319884726225</v>
      </c>
      <c r="M70" s="36"/>
      <c r="N70" s="36">
        <f t="shared" si="13"/>
        <v>-0.042283978322426696</v>
      </c>
      <c r="O70" s="36">
        <f t="shared" si="11"/>
        <v>0</v>
      </c>
      <c r="P70" s="36">
        <f t="shared" si="12"/>
        <v>0</v>
      </c>
      <c r="Q70" s="36">
        <f t="shared" si="9"/>
        <v>-0.014094659440808899</v>
      </c>
    </row>
    <row r="71" spans="2:17" ht="12.75">
      <c r="B71" s="22">
        <v>260101</v>
      </c>
      <c r="C71" s="16" t="s">
        <v>259</v>
      </c>
      <c r="D71" s="36">
        <v>0.7909510548614648</v>
      </c>
      <c r="E71" s="36"/>
      <c r="F71" s="36"/>
      <c r="G71" s="36">
        <f t="shared" si="8"/>
        <v>0.7909510548614648</v>
      </c>
      <c r="H71" s="36"/>
      <c r="I71" s="36">
        <v>0.7070035460992907</v>
      </c>
      <c r="J71" s="36"/>
      <c r="K71" s="36"/>
      <c r="L71" s="36">
        <f t="shared" si="10"/>
        <v>0.7070035460992907</v>
      </c>
      <c r="M71" s="36"/>
      <c r="N71" s="36">
        <f t="shared" si="13"/>
        <v>-0.08394750876217405</v>
      </c>
      <c r="O71" s="36">
        <f t="shared" si="11"/>
        <v>0</v>
      </c>
      <c r="P71" s="36">
        <f t="shared" si="12"/>
        <v>0</v>
      </c>
      <c r="Q71" s="36">
        <f t="shared" si="9"/>
        <v>-0.027982502920724683</v>
      </c>
    </row>
    <row r="72" spans="2:17" ht="12.75">
      <c r="B72" s="23">
        <v>260301</v>
      </c>
      <c r="C72" s="17" t="s">
        <v>260</v>
      </c>
      <c r="D72" s="39">
        <v>0.8266943770927144</v>
      </c>
      <c r="E72" s="39"/>
      <c r="F72" s="39"/>
      <c r="G72" s="39">
        <f t="shared" si="8"/>
        <v>0.8266943770927144</v>
      </c>
      <c r="H72" s="39"/>
      <c r="I72" s="39">
        <v>0.46153846153846156</v>
      </c>
      <c r="J72" s="39"/>
      <c r="K72" s="39"/>
      <c r="L72" s="39">
        <f t="shared" si="10"/>
        <v>0.46153846153846156</v>
      </c>
      <c r="M72" s="39"/>
      <c r="N72" s="39" t="s">
        <v>184</v>
      </c>
      <c r="O72" s="39">
        <f t="shared" si="11"/>
        <v>0</v>
      </c>
      <c r="P72" s="39">
        <f t="shared" si="12"/>
        <v>0</v>
      </c>
      <c r="Q72" s="39">
        <f t="shared" si="9"/>
        <v>0</v>
      </c>
    </row>
    <row r="73" spans="2:17" ht="12.75">
      <c r="B73" s="73">
        <v>260503</v>
      </c>
      <c r="C73" s="74" t="s">
        <v>261</v>
      </c>
      <c r="D73" s="36">
        <v>0.849102123017538</v>
      </c>
      <c r="E73" s="36"/>
      <c r="F73" s="36"/>
      <c r="G73" s="36">
        <f t="shared" si="8"/>
        <v>0.849102123017538</v>
      </c>
      <c r="H73" s="36"/>
      <c r="I73" s="36">
        <v>0.7769230769230769</v>
      </c>
      <c r="J73" s="36"/>
      <c r="K73" s="36"/>
      <c r="L73" s="36">
        <f t="shared" si="10"/>
        <v>0.7769230769230769</v>
      </c>
      <c r="M73" s="36"/>
      <c r="N73" s="36">
        <f>+I73-D73</f>
        <v>-0.07217904609446102</v>
      </c>
      <c r="O73" s="36">
        <f t="shared" si="11"/>
        <v>0</v>
      </c>
      <c r="P73" s="36">
        <f t="shared" si="12"/>
        <v>0</v>
      </c>
      <c r="Q73" s="36">
        <f t="shared" si="9"/>
        <v>-0.024059682031487006</v>
      </c>
    </row>
    <row r="74" spans="2:17" ht="12.75">
      <c r="B74" s="75">
        <v>260707</v>
      </c>
      <c r="C74" s="76" t="s">
        <v>262</v>
      </c>
      <c r="D74" s="39">
        <v>0.7664227955333076</v>
      </c>
      <c r="E74" s="39"/>
      <c r="F74" s="39"/>
      <c r="G74" s="39">
        <f aca="true" t="shared" si="14" ref="G74:G105">AVERAGE(D74:F74)</f>
        <v>0.7664227955333076</v>
      </c>
      <c r="H74" s="39"/>
      <c r="I74" s="39">
        <v>0.7697516930022573</v>
      </c>
      <c r="J74" s="39"/>
      <c r="K74" s="39"/>
      <c r="L74" s="39">
        <f t="shared" si="10"/>
        <v>0.7697516930022573</v>
      </c>
      <c r="M74" s="39"/>
      <c r="N74" s="39">
        <f>+I74-D74</f>
        <v>0.0033288974689497097</v>
      </c>
      <c r="O74" s="39">
        <f t="shared" si="11"/>
        <v>0</v>
      </c>
      <c r="P74" s="39">
        <f t="shared" si="12"/>
        <v>0</v>
      </c>
      <c r="Q74" s="39">
        <f aca="true" t="shared" si="15" ref="Q74:Q105">AVERAGE(N74:P74)</f>
        <v>0.0011096324896499032</v>
      </c>
    </row>
    <row r="75" spans="2:17" ht="12.75">
      <c r="B75" s="73">
        <v>270101</v>
      </c>
      <c r="C75" s="74" t="s">
        <v>263</v>
      </c>
      <c r="D75" s="36">
        <v>0.7446000213649007</v>
      </c>
      <c r="E75" s="36"/>
      <c r="F75" s="36"/>
      <c r="G75" s="36">
        <f t="shared" si="14"/>
        <v>0.7446000213649007</v>
      </c>
      <c r="H75" s="36"/>
      <c r="I75" s="36">
        <v>0.6846421980725856</v>
      </c>
      <c r="J75" s="36"/>
      <c r="K75" s="36"/>
      <c r="L75" s="36">
        <f t="shared" si="10"/>
        <v>0.6846421980725856</v>
      </c>
      <c r="M75" s="36"/>
      <c r="N75" s="36">
        <f>+I75-D75</f>
        <v>-0.05995782329231503</v>
      </c>
      <c r="O75" s="36">
        <f t="shared" si="11"/>
        <v>0</v>
      </c>
      <c r="P75" s="36">
        <f t="shared" si="12"/>
        <v>0</v>
      </c>
      <c r="Q75" s="36">
        <f t="shared" si="15"/>
        <v>-0.019985941097438342</v>
      </c>
    </row>
    <row r="76" spans="2:17" ht="12.75">
      <c r="B76" s="61">
        <v>270199</v>
      </c>
      <c r="C76" s="62" t="s">
        <v>264</v>
      </c>
      <c r="D76" s="46">
        <v>0.8620689655172413</v>
      </c>
      <c r="E76" s="46"/>
      <c r="F76" s="46"/>
      <c r="G76" s="46">
        <f t="shared" si="14"/>
        <v>0.8620689655172413</v>
      </c>
      <c r="H76" s="46"/>
      <c r="I76" s="46">
        <v>0.8620689655172413</v>
      </c>
      <c r="J76" s="46"/>
      <c r="K76" s="46"/>
      <c r="L76" s="46">
        <f aca="true" t="shared" si="16" ref="L76:L107">AVERAGE(I76:K76)</f>
        <v>0.8620689655172413</v>
      </c>
      <c r="M76" s="46"/>
      <c r="N76" s="46" t="s">
        <v>184</v>
      </c>
      <c r="O76" s="46">
        <f t="shared" si="11"/>
        <v>0</v>
      </c>
      <c r="P76" s="46">
        <f t="shared" si="12"/>
        <v>0</v>
      </c>
      <c r="Q76" s="46">
        <f t="shared" si="15"/>
        <v>0</v>
      </c>
    </row>
    <row r="77" spans="2:17" ht="12.75">
      <c r="B77" s="73">
        <v>270301</v>
      </c>
      <c r="C77" s="74" t="s">
        <v>265</v>
      </c>
      <c r="D77" s="36">
        <v>0.7608292308834079</v>
      </c>
      <c r="E77" s="36"/>
      <c r="F77" s="36"/>
      <c r="G77" s="36">
        <f t="shared" si="14"/>
        <v>0.7608292308834079</v>
      </c>
      <c r="H77" s="36"/>
      <c r="I77" s="36">
        <v>0.6804123711340206</v>
      </c>
      <c r="J77" s="36"/>
      <c r="K77" s="36"/>
      <c r="L77" s="36">
        <f t="shared" si="16"/>
        <v>0.6804123711340206</v>
      </c>
      <c r="M77" s="36"/>
      <c r="N77" s="36">
        <f aca="true" t="shared" si="17" ref="N77:N96">+I77-D77</f>
        <v>-0.08041685974938728</v>
      </c>
      <c r="O77" s="36">
        <f t="shared" si="11"/>
        <v>0</v>
      </c>
      <c r="P77" s="36">
        <f t="shared" si="12"/>
        <v>0</v>
      </c>
      <c r="Q77" s="36">
        <f t="shared" si="15"/>
        <v>-0.026805619916462426</v>
      </c>
    </row>
    <row r="78" spans="2:17" ht="12.75">
      <c r="B78" s="73">
        <v>270501</v>
      </c>
      <c r="C78" s="74" t="s">
        <v>266</v>
      </c>
      <c r="D78" s="36">
        <v>0.8031543624161074</v>
      </c>
      <c r="E78" s="36"/>
      <c r="F78" s="36"/>
      <c r="G78" s="36">
        <f t="shared" si="14"/>
        <v>0.8031543624161074</v>
      </c>
      <c r="H78" s="36"/>
      <c r="I78" s="36">
        <v>0.7198067632850241</v>
      </c>
      <c r="J78" s="36"/>
      <c r="K78" s="36"/>
      <c r="L78" s="36">
        <f t="shared" si="16"/>
        <v>0.7198067632850241</v>
      </c>
      <c r="M78" s="36"/>
      <c r="N78" s="36">
        <f t="shared" si="17"/>
        <v>-0.08334759913108325</v>
      </c>
      <c r="O78" s="36">
        <f aca="true" t="shared" si="18" ref="O78:O109">+J78-E78</f>
        <v>0</v>
      </c>
      <c r="P78" s="36">
        <f aca="true" t="shared" si="19" ref="P78:P109">+K78-F78</f>
        <v>0</v>
      </c>
      <c r="Q78" s="36">
        <f t="shared" si="15"/>
        <v>-0.027782533043694418</v>
      </c>
    </row>
    <row r="79" spans="2:17" ht="12.75">
      <c r="B79" s="75">
        <v>310501</v>
      </c>
      <c r="C79" s="76" t="s">
        <v>267</v>
      </c>
      <c r="D79" s="39">
        <v>0.8431621870478362</v>
      </c>
      <c r="E79" s="39"/>
      <c r="F79" s="39"/>
      <c r="G79" s="39">
        <f t="shared" si="14"/>
        <v>0.8431621870478362</v>
      </c>
      <c r="H79" s="39"/>
      <c r="I79" s="39">
        <v>0.8488210818307905</v>
      </c>
      <c r="J79" s="39"/>
      <c r="K79" s="39"/>
      <c r="L79" s="39">
        <f t="shared" si="16"/>
        <v>0.8488210818307905</v>
      </c>
      <c r="M79" s="39"/>
      <c r="N79" s="39">
        <f t="shared" si="17"/>
        <v>0.005658894782954338</v>
      </c>
      <c r="O79" s="39">
        <f t="shared" si="18"/>
        <v>0</v>
      </c>
      <c r="P79" s="39">
        <f t="shared" si="19"/>
        <v>0</v>
      </c>
      <c r="Q79" s="39">
        <f t="shared" si="15"/>
        <v>0.0018862982609847794</v>
      </c>
    </row>
    <row r="80" spans="2:17" ht="12.75">
      <c r="B80" s="73">
        <v>320101</v>
      </c>
      <c r="C80" s="74" t="s">
        <v>268</v>
      </c>
      <c r="D80" s="36">
        <v>0.8798731249921019</v>
      </c>
      <c r="E80" s="36"/>
      <c r="F80" s="36"/>
      <c r="G80" s="36">
        <f t="shared" si="14"/>
        <v>0.8798731249921019</v>
      </c>
      <c r="H80" s="36"/>
      <c r="I80" s="36">
        <v>0.828996282527881</v>
      </c>
      <c r="J80" s="36"/>
      <c r="K80" s="36"/>
      <c r="L80" s="36">
        <f t="shared" si="16"/>
        <v>0.828996282527881</v>
      </c>
      <c r="M80" s="36"/>
      <c r="N80" s="36">
        <f t="shared" si="17"/>
        <v>-0.05087684246422086</v>
      </c>
      <c r="O80" s="36">
        <f t="shared" si="18"/>
        <v>0</v>
      </c>
      <c r="P80" s="36">
        <f t="shared" si="19"/>
        <v>0</v>
      </c>
      <c r="Q80" s="36">
        <f t="shared" si="15"/>
        <v>-0.01695894748807362</v>
      </c>
    </row>
    <row r="81" spans="2:17" ht="12.75">
      <c r="B81" s="75">
        <v>320104</v>
      </c>
      <c r="C81" s="76" t="s">
        <v>269</v>
      </c>
      <c r="D81" s="39">
        <v>0.8061963230179937</v>
      </c>
      <c r="E81" s="39"/>
      <c r="F81" s="39"/>
      <c r="G81" s="39">
        <f t="shared" si="14"/>
        <v>0.8061963230179937</v>
      </c>
      <c r="H81" s="39"/>
      <c r="I81" s="39">
        <v>0.8372700494636803</v>
      </c>
      <c r="J81" s="39"/>
      <c r="K81" s="39"/>
      <c r="L81" s="39">
        <f t="shared" si="16"/>
        <v>0.8372700494636803</v>
      </c>
      <c r="M81" s="39"/>
      <c r="N81" s="39">
        <f t="shared" si="17"/>
        <v>0.031073726445686622</v>
      </c>
      <c r="O81" s="39">
        <f t="shared" si="18"/>
        <v>0</v>
      </c>
      <c r="P81" s="39">
        <f t="shared" si="19"/>
        <v>0</v>
      </c>
      <c r="Q81" s="39">
        <f t="shared" si="15"/>
        <v>0.010357908815228875</v>
      </c>
    </row>
    <row r="82" spans="2:17" ht="12.75">
      <c r="B82" s="75">
        <v>320108</v>
      </c>
      <c r="C82" s="76" t="s">
        <v>270</v>
      </c>
      <c r="D82" s="39">
        <v>0.8610686597619402</v>
      </c>
      <c r="E82" s="39"/>
      <c r="F82" s="39"/>
      <c r="G82" s="39">
        <f t="shared" si="14"/>
        <v>0.8610686597619402</v>
      </c>
      <c r="H82" s="39"/>
      <c r="I82" s="39">
        <v>0.8913043478260869</v>
      </c>
      <c r="J82" s="39"/>
      <c r="K82" s="39"/>
      <c r="L82" s="39">
        <f t="shared" si="16"/>
        <v>0.8913043478260869</v>
      </c>
      <c r="M82" s="39"/>
      <c r="N82" s="39">
        <f t="shared" si="17"/>
        <v>0.03023568806414667</v>
      </c>
      <c r="O82" s="39">
        <f t="shared" si="18"/>
        <v>0</v>
      </c>
      <c r="P82" s="39">
        <f t="shared" si="19"/>
        <v>0</v>
      </c>
      <c r="Q82" s="39">
        <f t="shared" si="15"/>
        <v>0.01007856268804889</v>
      </c>
    </row>
    <row r="83" spans="2:17" ht="12.75">
      <c r="B83" s="73">
        <v>360108</v>
      </c>
      <c r="C83" s="74" t="s">
        <v>271</v>
      </c>
      <c r="D83" s="36">
        <v>0.8497810895999874</v>
      </c>
      <c r="E83" s="36"/>
      <c r="F83" s="36"/>
      <c r="G83" s="36">
        <f t="shared" si="14"/>
        <v>0.8497810895999874</v>
      </c>
      <c r="H83" s="36"/>
      <c r="I83" s="36">
        <v>0.7821561338289963</v>
      </c>
      <c r="J83" s="36"/>
      <c r="K83" s="36"/>
      <c r="L83" s="36">
        <f t="shared" si="16"/>
        <v>0.7821561338289963</v>
      </c>
      <c r="M83" s="36"/>
      <c r="N83" s="36">
        <f t="shared" si="17"/>
        <v>-0.06762495577099115</v>
      </c>
      <c r="O83" s="36">
        <f t="shared" si="18"/>
        <v>0</v>
      </c>
      <c r="P83" s="36">
        <f t="shared" si="19"/>
        <v>0</v>
      </c>
      <c r="Q83" s="36">
        <f t="shared" si="15"/>
        <v>-0.022541651923663714</v>
      </c>
    </row>
    <row r="84" spans="2:17" ht="12.75">
      <c r="B84" s="75">
        <v>360114</v>
      </c>
      <c r="C84" s="76" t="s">
        <v>272</v>
      </c>
      <c r="D84" s="39">
        <v>0.8626516464471404</v>
      </c>
      <c r="E84" s="39"/>
      <c r="F84" s="39"/>
      <c r="G84" s="39">
        <f t="shared" si="14"/>
        <v>0.8626516464471404</v>
      </c>
      <c r="H84" s="39"/>
      <c r="I84" s="39">
        <v>0.9</v>
      </c>
      <c r="J84" s="39"/>
      <c r="K84" s="39"/>
      <c r="L84" s="39">
        <f t="shared" si="16"/>
        <v>0.9</v>
      </c>
      <c r="M84" s="39"/>
      <c r="N84" s="39">
        <f t="shared" si="17"/>
        <v>0.03734835355285959</v>
      </c>
      <c r="O84" s="39">
        <f t="shared" si="18"/>
        <v>0</v>
      </c>
      <c r="P84" s="39">
        <f t="shared" si="19"/>
        <v>0</v>
      </c>
      <c r="Q84" s="39">
        <f t="shared" si="15"/>
        <v>0.01244945118428653</v>
      </c>
    </row>
    <row r="85" spans="2:17" ht="12.75">
      <c r="B85" s="73">
        <v>380101</v>
      </c>
      <c r="C85" s="74" t="s">
        <v>273</v>
      </c>
      <c r="D85" s="36">
        <v>0.8191649899396378</v>
      </c>
      <c r="E85" s="36"/>
      <c r="F85" s="36"/>
      <c r="G85" s="36">
        <f t="shared" si="14"/>
        <v>0.8191649899396378</v>
      </c>
      <c r="H85" s="36"/>
      <c r="I85" s="36">
        <v>0.7689295039164491</v>
      </c>
      <c r="J85" s="36"/>
      <c r="K85" s="36"/>
      <c r="L85" s="36">
        <f t="shared" si="16"/>
        <v>0.7689295039164491</v>
      </c>
      <c r="M85" s="36"/>
      <c r="N85" s="36">
        <f t="shared" si="17"/>
        <v>-0.050235486023188725</v>
      </c>
      <c r="O85" s="36">
        <f t="shared" si="18"/>
        <v>0</v>
      </c>
      <c r="P85" s="36">
        <f t="shared" si="19"/>
        <v>0</v>
      </c>
      <c r="Q85" s="36">
        <f t="shared" si="15"/>
        <v>-0.016745162007729575</v>
      </c>
    </row>
    <row r="86" spans="2:17" ht="12.75">
      <c r="B86" s="73">
        <v>380201</v>
      </c>
      <c r="C86" s="74" t="s">
        <v>274</v>
      </c>
      <c r="D86" s="36">
        <v>0.819743935309973</v>
      </c>
      <c r="E86" s="36"/>
      <c r="F86" s="36"/>
      <c r="G86" s="36">
        <f t="shared" si="14"/>
        <v>0.819743935309973</v>
      </c>
      <c r="H86" s="36"/>
      <c r="I86" s="36">
        <v>0.7575757575757576</v>
      </c>
      <c r="J86" s="36"/>
      <c r="K86" s="36"/>
      <c r="L86" s="36">
        <f t="shared" si="16"/>
        <v>0.7575757575757576</v>
      </c>
      <c r="M86" s="36"/>
      <c r="N86" s="36">
        <f t="shared" si="17"/>
        <v>-0.06216817773421546</v>
      </c>
      <c r="O86" s="36">
        <f t="shared" si="18"/>
        <v>0</v>
      </c>
      <c r="P86" s="36">
        <f t="shared" si="19"/>
        <v>0</v>
      </c>
      <c r="Q86" s="36">
        <f t="shared" si="15"/>
        <v>-0.020722725911405154</v>
      </c>
    </row>
    <row r="87" spans="2:17" ht="12.75">
      <c r="B87" s="73">
        <v>400101</v>
      </c>
      <c r="C87" s="74" t="s">
        <v>275</v>
      </c>
      <c r="D87" s="36">
        <v>0.9084119015550386</v>
      </c>
      <c r="E87" s="36"/>
      <c r="F87" s="36"/>
      <c r="G87" s="36">
        <f t="shared" si="14"/>
        <v>0.9084119015550386</v>
      </c>
      <c r="H87" s="36"/>
      <c r="I87" s="36">
        <v>0.8181818181818182</v>
      </c>
      <c r="J87" s="36"/>
      <c r="K87" s="36"/>
      <c r="L87" s="36">
        <f t="shared" si="16"/>
        <v>0.8181818181818182</v>
      </c>
      <c r="M87" s="36"/>
      <c r="N87" s="36">
        <f t="shared" si="17"/>
        <v>-0.09023008337322036</v>
      </c>
      <c r="O87" s="36">
        <f t="shared" si="18"/>
        <v>0</v>
      </c>
      <c r="P87" s="36">
        <f t="shared" si="19"/>
        <v>0</v>
      </c>
      <c r="Q87" s="36">
        <f t="shared" si="15"/>
        <v>-0.03007669445774012</v>
      </c>
    </row>
    <row r="88" spans="2:17" ht="12.75">
      <c r="B88" s="73">
        <v>400201</v>
      </c>
      <c r="C88" s="74" t="s">
        <v>276</v>
      </c>
      <c r="D88" s="36">
        <v>0.8245411075119543</v>
      </c>
      <c r="E88" s="36"/>
      <c r="F88" s="36"/>
      <c r="G88" s="36">
        <f t="shared" si="14"/>
        <v>0.8245411075119543</v>
      </c>
      <c r="H88" s="36"/>
      <c r="I88" s="36">
        <v>0.8076923076923077</v>
      </c>
      <c r="J88" s="36"/>
      <c r="K88" s="36"/>
      <c r="L88" s="36">
        <f t="shared" si="16"/>
        <v>0.8076923076923077</v>
      </c>
      <c r="M88" s="36"/>
      <c r="N88" s="36">
        <f t="shared" si="17"/>
        <v>-0.016848799819646598</v>
      </c>
      <c r="O88" s="36">
        <f t="shared" si="18"/>
        <v>0</v>
      </c>
      <c r="P88" s="36">
        <f t="shared" si="19"/>
        <v>0</v>
      </c>
      <c r="Q88" s="36">
        <f t="shared" si="15"/>
        <v>-0.005616266606548866</v>
      </c>
    </row>
    <row r="89" spans="2:17" ht="12.75">
      <c r="B89" s="73">
        <v>400501</v>
      </c>
      <c r="C89" s="74" t="s">
        <v>277</v>
      </c>
      <c r="D89" s="36">
        <v>0.7675162622520783</v>
      </c>
      <c r="E89" s="36"/>
      <c r="F89" s="36"/>
      <c r="G89" s="36">
        <f t="shared" si="14"/>
        <v>0.7675162622520783</v>
      </c>
      <c r="H89" s="36"/>
      <c r="I89" s="36">
        <v>0.7192982456140351</v>
      </c>
      <c r="J89" s="36"/>
      <c r="K89" s="36"/>
      <c r="L89" s="36">
        <f t="shared" si="16"/>
        <v>0.7192982456140351</v>
      </c>
      <c r="M89" s="36"/>
      <c r="N89" s="36">
        <f t="shared" si="17"/>
        <v>-0.04821801663804315</v>
      </c>
      <c r="O89" s="36">
        <f t="shared" si="18"/>
        <v>0</v>
      </c>
      <c r="P89" s="36">
        <f t="shared" si="19"/>
        <v>0</v>
      </c>
      <c r="Q89" s="36">
        <f t="shared" si="15"/>
        <v>-0.01607267221268105</v>
      </c>
    </row>
    <row r="90" spans="2:17" ht="12.75">
      <c r="B90" s="73">
        <v>400504</v>
      </c>
      <c r="C90" s="74" t="s">
        <v>278</v>
      </c>
      <c r="D90" s="36">
        <v>0.8414571575166753</v>
      </c>
      <c r="E90" s="36"/>
      <c r="F90" s="36"/>
      <c r="G90" s="36">
        <f t="shared" si="14"/>
        <v>0.8414571575166753</v>
      </c>
      <c r="H90" s="36"/>
      <c r="I90" s="36">
        <v>0.7488479262672811</v>
      </c>
      <c r="J90" s="36"/>
      <c r="K90" s="36"/>
      <c r="L90" s="36">
        <f t="shared" si="16"/>
        <v>0.7488479262672811</v>
      </c>
      <c r="M90" s="36"/>
      <c r="N90" s="36">
        <f t="shared" si="17"/>
        <v>-0.09260923124939413</v>
      </c>
      <c r="O90" s="36">
        <f t="shared" si="18"/>
        <v>0</v>
      </c>
      <c r="P90" s="36">
        <f t="shared" si="19"/>
        <v>0</v>
      </c>
      <c r="Q90" s="36">
        <f t="shared" si="15"/>
        <v>-0.030869743749798045</v>
      </c>
    </row>
    <row r="91" spans="2:17" ht="12.75">
      <c r="B91" s="73">
        <v>400601</v>
      </c>
      <c r="C91" s="74" t="s">
        <v>279</v>
      </c>
      <c r="D91" s="36">
        <v>0.8378613344925017</v>
      </c>
      <c r="E91" s="36"/>
      <c r="F91" s="36"/>
      <c r="G91" s="36">
        <f t="shared" si="14"/>
        <v>0.8378613344925017</v>
      </c>
      <c r="H91" s="36"/>
      <c r="I91" s="36">
        <v>0.8259345794392523</v>
      </c>
      <c r="J91" s="36"/>
      <c r="K91" s="36"/>
      <c r="L91" s="36">
        <f t="shared" si="16"/>
        <v>0.8259345794392523</v>
      </c>
      <c r="M91" s="36"/>
      <c r="N91" s="36">
        <f t="shared" si="17"/>
        <v>-0.01192675505324936</v>
      </c>
      <c r="O91" s="36">
        <f t="shared" si="18"/>
        <v>0</v>
      </c>
      <c r="P91" s="36">
        <f t="shared" si="19"/>
        <v>0</v>
      </c>
      <c r="Q91" s="36">
        <f t="shared" si="15"/>
        <v>-0.003975585017749787</v>
      </c>
    </row>
    <row r="92" spans="2:17" ht="12.75">
      <c r="B92" s="75">
        <v>400801</v>
      </c>
      <c r="C92" s="76" t="s">
        <v>280</v>
      </c>
      <c r="D92" s="39">
        <v>0.7548176837332325</v>
      </c>
      <c r="E92" s="39"/>
      <c r="F92" s="39"/>
      <c r="G92" s="39">
        <f t="shared" si="14"/>
        <v>0.7548176837332325</v>
      </c>
      <c r="H92" s="39"/>
      <c r="I92" s="39">
        <v>0.757679180887372</v>
      </c>
      <c r="J92" s="39"/>
      <c r="K92" s="39"/>
      <c r="L92" s="39">
        <f t="shared" si="16"/>
        <v>0.757679180887372</v>
      </c>
      <c r="M92" s="39"/>
      <c r="N92" s="39">
        <f t="shared" si="17"/>
        <v>0.002861497154139414</v>
      </c>
      <c r="O92" s="39">
        <f t="shared" si="18"/>
        <v>0</v>
      </c>
      <c r="P92" s="39">
        <f t="shared" si="19"/>
        <v>0</v>
      </c>
      <c r="Q92" s="39">
        <f t="shared" si="15"/>
        <v>0.000953832384713138</v>
      </c>
    </row>
    <row r="93" spans="2:17" ht="12.75">
      <c r="B93" s="73">
        <v>410101</v>
      </c>
      <c r="C93" s="74" t="s">
        <v>281</v>
      </c>
      <c r="D93" s="36">
        <v>0.8369747899159664</v>
      </c>
      <c r="E93" s="36"/>
      <c r="F93" s="36"/>
      <c r="G93" s="36">
        <f t="shared" si="14"/>
        <v>0.8369747899159664</v>
      </c>
      <c r="H93" s="36"/>
      <c r="I93" s="36">
        <v>0.7625</v>
      </c>
      <c r="J93" s="36"/>
      <c r="K93" s="36"/>
      <c r="L93" s="36">
        <f t="shared" si="16"/>
        <v>0.7625</v>
      </c>
      <c r="M93" s="36"/>
      <c r="N93" s="36">
        <f t="shared" si="17"/>
        <v>-0.07447478991596646</v>
      </c>
      <c r="O93" s="36">
        <f t="shared" si="18"/>
        <v>0</v>
      </c>
      <c r="P93" s="36">
        <f t="shared" si="19"/>
        <v>0</v>
      </c>
      <c r="Q93" s="36">
        <f t="shared" si="15"/>
        <v>-0.02482492997198882</v>
      </c>
    </row>
    <row r="94" spans="2:17" ht="12.75">
      <c r="B94" s="73">
        <v>420101</v>
      </c>
      <c r="C94" s="74" t="s">
        <v>282</v>
      </c>
      <c r="D94" s="36">
        <v>0.8440668257756563</v>
      </c>
      <c r="E94" s="36"/>
      <c r="F94" s="36"/>
      <c r="G94" s="36">
        <f t="shared" si="14"/>
        <v>0.8440668257756563</v>
      </c>
      <c r="H94" s="36"/>
      <c r="I94" s="36">
        <v>0.7742120343839541</v>
      </c>
      <c r="J94" s="36"/>
      <c r="K94" s="36"/>
      <c r="L94" s="36">
        <f t="shared" si="16"/>
        <v>0.7742120343839541</v>
      </c>
      <c r="M94" s="36"/>
      <c r="N94" s="36">
        <f t="shared" si="17"/>
        <v>-0.06985479139170214</v>
      </c>
      <c r="O94" s="36">
        <f t="shared" si="18"/>
        <v>0</v>
      </c>
      <c r="P94" s="36">
        <f t="shared" si="19"/>
        <v>0</v>
      </c>
      <c r="Q94" s="36">
        <f t="shared" si="15"/>
        <v>-0.023284930463900715</v>
      </c>
    </row>
    <row r="95" spans="2:17" ht="12.75">
      <c r="B95" s="73">
        <v>420701</v>
      </c>
      <c r="C95" s="74" t="s">
        <v>283</v>
      </c>
      <c r="D95" s="36">
        <v>0.8666858003874578</v>
      </c>
      <c r="E95" s="36"/>
      <c r="F95" s="36"/>
      <c r="G95" s="36">
        <f t="shared" si="14"/>
        <v>0.8666858003874578</v>
      </c>
      <c r="H95" s="36"/>
      <c r="I95" s="36">
        <v>0.7991803278688525</v>
      </c>
      <c r="J95" s="36"/>
      <c r="K95" s="36"/>
      <c r="L95" s="36">
        <f t="shared" si="16"/>
        <v>0.7991803278688525</v>
      </c>
      <c r="M95" s="36"/>
      <c r="N95" s="36">
        <f t="shared" si="17"/>
        <v>-0.06750547251860528</v>
      </c>
      <c r="O95" s="36">
        <f t="shared" si="18"/>
        <v>0</v>
      </c>
      <c r="P95" s="36">
        <f t="shared" si="19"/>
        <v>0</v>
      </c>
      <c r="Q95" s="36">
        <f t="shared" si="15"/>
        <v>-0.022501824172868428</v>
      </c>
    </row>
    <row r="96" spans="2:17" ht="12.75">
      <c r="B96" s="73">
        <v>421601</v>
      </c>
      <c r="C96" s="74" t="s">
        <v>284</v>
      </c>
      <c r="D96" s="36">
        <v>0.8226950354609929</v>
      </c>
      <c r="E96" s="36"/>
      <c r="F96" s="36"/>
      <c r="G96" s="36">
        <f t="shared" si="14"/>
        <v>0.8226950354609929</v>
      </c>
      <c r="H96" s="36"/>
      <c r="I96" s="36">
        <v>0.7971014492753623</v>
      </c>
      <c r="J96" s="36"/>
      <c r="K96" s="36"/>
      <c r="L96" s="36">
        <f t="shared" si="16"/>
        <v>0.7971014492753623</v>
      </c>
      <c r="M96" s="36"/>
      <c r="N96" s="36">
        <f t="shared" si="17"/>
        <v>-0.025593586185630568</v>
      </c>
      <c r="O96" s="36">
        <f t="shared" si="18"/>
        <v>0</v>
      </c>
      <c r="P96" s="36">
        <f t="shared" si="19"/>
        <v>0</v>
      </c>
      <c r="Q96" s="36">
        <f t="shared" si="15"/>
        <v>-0.00853119539521019</v>
      </c>
    </row>
    <row r="97" spans="2:17" ht="12.75">
      <c r="B97" s="75">
        <v>429999</v>
      </c>
      <c r="C97" s="76" t="s">
        <v>285</v>
      </c>
      <c r="D97" s="39">
        <v>0.8333333333333334</v>
      </c>
      <c r="E97" s="38"/>
      <c r="F97" s="38"/>
      <c r="G97" s="39">
        <f t="shared" si="14"/>
        <v>0.8333333333333334</v>
      </c>
      <c r="H97" s="39"/>
      <c r="I97" s="39">
        <v>0.8064516129032258</v>
      </c>
      <c r="J97" s="38"/>
      <c r="K97" s="38"/>
      <c r="L97" s="39">
        <f t="shared" si="16"/>
        <v>0.8064516129032258</v>
      </c>
      <c r="M97" s="39"/>
      <c r="N97" s="39" t="s">
        <v>184</v>
      </c>
      <c r="O97" s="39">
        <f t="shared" si="18"/>
        <v>0</v>
      </c>
      <c r="P97" s="39">
        <f t="shared" si="19"/>
        <v>0</v>
      </c>
      <c r="Q97" s="39">
        <f t="shared" si="15"/>
        <v>0</v>
      </c>
    </row>
    <row r="98" spans="2:17" ht="12.75">
      <c r="B98" s="73">
        <v>430104</v>
      </c>
      <c r="C98" s="74" t="s">
        <v>286</v>
      </c>
      <c r="D98" s="36">
        <v>0.9036235932636284</v>
      </c>
      <c r="E98" s="36"/>
      <c r="F98" s="36"/>
      <c r="G98" s="36">
        <f t="shared" si="14"/>
        <v>0.9036235932636284</v>
      </c>
      <c r="H98" s="36"/>
      <c r="I98" s="36">
        <v>0.8634361233480177</v>
      </c>
      <c r="J98" s="36"/>
      <c r="K98" s="36"/>
      <c r="L98" s="36">
        <f t="shared" si="16"/>
        <v>0.8634361233480177</v>
      </c>
      <c r="M98" s="36"/>
      <c r="N98" s="36">
        <f aca="true" t="shared" si="20" ref="N98:N106">+I98-D98</f>
        <v>-0.04018746991561073</v>
      </c>
      <c r="O98" s="36">
        <f t="shared" si="18"/>
        <v>0</v>
      </c>
      <c r="P98" s="36">
        <f t="shared" si="19"/>
        <v>0</v>
      </c>
      <c r="Q98" s="36">
        <f t="shared" si="15"/>
        <v>-0.013395823305203577</v>
      </c>
    </row>
    <row r="99" spans="2:17" ht="12.75">
      <c r="B99" s="75">
        <v>430201</v>
      </c>
      <c r="C99" s="76" t="s">
        <v>287</v>
      </c>
      <c r="D99" s="39">
        <v>0.9332603938730853</v>
      </c>
      <c r="E99" s="39"/>
      <c r="F99" s="39"/>
      <c r="G99" s="39">
        <f t="shared" si="14"/>
        <v>0.9332603938730853</v>
      </c>
      <c r="H99" s="39"/>
      <c r="I99" s="39">
        <v>1</v>
      </c>
      <c r="J99" s="39"/>
      <c r="K99" s="39"/>
      <c r="L99" s="39">
        <f t="shared" si="16"/>
        <v>1</v>
      </c>
      <c r="M99" s="39"/>
      <c r="N99" s="39">
        <f t="shared" si="20"/>
        <v>0.06673960612691465</v>
      </c>
      <c r="O99" s="39">
        <f t="shared" si="18"/>
        <v>0</v>
      </c>
      <c r="P99" s="39">
        <f t="shared" si="19"/>
        <v>0</v>
      </c>
      <c r="Q99" s="39">
        <f t="shared" si="15"/>
        <v>0.022246535375638216</v>
      </c>
    </row>
    <row r="100" spans="2:17" ht="12.75">
      <c r="B100" s="73">
        <v>430202</v>
      </c>
      <c r="C100" s="74" t="s">
        <v>288</v>
      </c>
      <c r="D100" s="36">
        <v>0.8776157260621433</v>
      </c>
      <c r="E100" s="36"/>
      <c r="F100" s="36"/>
      <c r="G100" s="36">
        <f t="shared" si="14"/>
        <v>0.8776157260621433</v>
      </c>
      <c r="H100" s="36"/>
      <c r="I100" s="36">
        <v>0.7083333333333334</v>
      </c>
      <c r="J100" s="36"/>
      <c r="K100" s="36"/>
      <c r="L100" s="36">
        <f t="shared" si="16"/>
        <v>0.7083333333333334</v>
      </c>
      <c r="M100" s="36"/>
      <c r="N100" s="36">
        <f t="shared" si="20"/>
        <v>-0.16928239272880996</v>
      </c>
      <c r="O100" s="36">
        <f t="shared" si="18"/>
        <v>0</v>
      </c>
      <c r="P100" s="36">
        <f t="shared" si="19"/>
        <v>0</v>
      </c>
      <c r="Q100" s="36">
        <f t="shared" si="15"/>
        <v>-0.056427464242936654</v>
      </c>
    </row>
    <row r="101" spans="2:17" ht="12.75">
      <c r="B101" s="73">
        <v>430203</v>
      </c>
      <c r="C101" s="74" t="s">
        <v>289</v>
      </c>
      <c r="D101" s="36">
        <v>0.9381726334285087</v>
      </c>
      <c r="E101" s="36"/>
      <c r="F101" s="36"/>
      <c r="G101" s="36">
        <f t="shared" si="14"/>
        <v>0.9381726334285087</v>
      </c>
      <c r="H101" s="36"/>
      <c r="I101" s="36">
        <v>0.9218009478672986</v>
      </c>
      <c r="J101" s="36"/>
      <c r="K101" s="36"/>
      <c r="L101" s="36">
        <f t="shared" si="16"/>
        <v>0.9218009478672986</v>
      </c>
      <c r="M101" s="36"/>
      <c r="N101" s="36">
        <f t="shared" si="20"/>
        <v>-0.016371685561210048</v>
      </c>
      <c r="O101" s="36">
        <f t="shared" si="18"/>
        <v>0</v>
      </c>
      <c r="P101" s="36">
        <f t="shared" si="19"/>
        <v>0</v>
      </c>
      <c r="Q101" s="36">
        <f t="shared" si="15"/>
        <v>-0.0054572285204033495</v>
      </c>
    </row>
    <row r="102" spans="2:17" ht="12.75">
      <c r="B102" s="73">
        <v>440701</v>
      </c>
      <c r="C102" s="74" t="s">
        <v>290</v>
      </c>
      <c r="D102" s="36">
        <v>0.9285267764117524</v>
      </c>
      <c r="E102" s="36"/>
      <c r="F102" s="36"/>
      <c r="G102" s="36">
        <f t="shared" si="14"/>
        <v>0.9285267764117524</v>
      </c>
      <c r="H102" s="36"/>
      <c r="I102" s="36">
        <v>0.7272727272727273</v>
      </c>
      <c r="J102" s="36"/>
      <c r="K102" s="36"/>
      <c r="L102" s="36">
        <f t="shared" si="16"/>
        <v>0.7272727272727273</v>
      </c>
      <c r="M102" s="36"/>
      <c r="N102" s="36">
        <f t="shared" si="20"/>
        <v>-0.20125404913902512</v>
      </c>
      <c r="O102" s="36">
        <f t="shared" si="18"/>
        <v>0</v>
      </c>
      <c r="P102" s="36">
        <f t="shared" si="19"/>
        <v>0</v>
      </c>
      <c r="Q102" s="36">
        <f t="shared" si="15"/>
        <v>-0.0670846830463417</v>
      </c>
    </row>
    <row r="103" spans="2:17" ht="12.75">
      <c r="B103" s="73">
        <v>450201</v>
      </c>
      <c r="C103" s="74" t="s">
        <v>291</v>
      </c>
      <c r="D103" s="36">
        <v>0.8281818181818181</v>
      </c>
      <c r="E103" s="36"/>
      <c r="F103" s="36"/>
      <c r="G103" s="36">
        <f t="shared" si="14"/>
        <v>0.8281818181818181</v>
      </c>
      <c r="H103" s="36"/>
      <c r="I103" s="36">
        <v>0.6853932584269663</v>
      </c>
      <c r="J103" s="36"/>
      <c r="K103" s="36"/>
      <c r="L103" s="36">
        <f t="shared" si="16"/>
        <v>0.6853932584269663</v>
      </c>
      <c r="M103" s="36"/>
      <c r="N103" s="36">
        <f t="shared" si="20"/>
        <v>-0.14278855975485183</v>
      </c>
      <c r="O103" s="36">
        <f t="shared" si="18"/>
        <v>0</v>
      </c>
      <c r="P103" s="36">
        <f t="shared" si="19"/>
        <v>0</v>
      </c>
      <c r="Q103" s="36">
        <f t="shared" si="15"/>
        <v>-0.04759618658495061</v>
      </c>
    </row>
    <row r="104" spans="2:17" ht="12.75">
      <c r="B104" s="73">
        <v>450301</v>
      </c>
      <c r="C104" s="74" t="s">
        <v>292</v>
      </c>
      <c r="D104" s="36">
        <v>0.8460410557184751</v>
      </c>
      <c r="E104" s="36"/>
      <c r="F104" s="36"/>
      <c r="G104" s="36">
        <f t="shared" si="14"/>
        <v>0.8460410557184751</v>
      </c>
      <c r="H104" s="36"/>
      <c r="I104" s="36">
        <v>0.6333333333333333</v>
      </c>
      <c r="J104" s="36"/>
      <c r="K104" s="36"/>
      <c r="L104" s="36">
        <f t="shared" si="16"/>
        <v>0.6333333333333333</v>
      </c>
      <c r="M104" s="36"/>
      <c r="N104" s="36">
        <f t="shared" si="20"/>
        <v>-0.2127077223851418</v>
      </c>
      <c r="O104" s="36">
        <f t="shared" si="18"/>
        <v>0</v>
      </c>
      <c r="P104" s="36">
        <f t="shared" si="19"/>
        <v>0</v>
      </c>
      <c r="Q104" s="36">
        <f t="shared" si="15"/>
        <v>-0.0709025741283806</v>
      </c>
    </row>
    <row r="105" spans="2:17" ht="12.75">
      <c r="B105" s="73">
        <v>450401</v>
      </c>
      <c r="C105" s="74" t="s">
        <v>293</v>
      </c>
      <c r="D105" s="36">
        <v>0.8163265306122449</v>
      </c>
      <c r="E105" s="36"/>
      <c r="F105" s="36"/>
      <c r="G105" s="36">
        <f t="shared" si="14"/>
        <v>0.8163265306122449</v>
      </c>
      <c r="H105" s="36"/>
      <c r="I105" s="36">
        <v>0.6923076923076923</v>
      </c>
      <c r="J105" s="36"/>
      <c r="K105" s="36"/>
      <c r="L105" s="36">
        <f t="shared" si="16"/>
        <v>0.6923076923076923</v>
      </c>
      <c r="M105" s="36"/>
      <c r="N105" s="36">
        <f t="shared" si="20"/>
        <v>-0.12401883830455263</v>
      </c>
      <c r="O105" s="36">
        <f t="shared" si="18"/>
        <v>0</v>
      </c>
      <c r="P105" s="36">
        <f t="shared" si="19"/>
        <v>0</v>
      </c>
      <c r="Q105" s="36">
        <f t="shared" si="15"/>
        <v>-0.04133961276818421</v>
      </c>
    </row>
    <row r="106" spans="2:17" ht="12.75">
      <c r="B106" s="73">
        <v>450601</v>
      </c>
      <c r="C106" s="74" t="s">
        <v>294</v>
      </c>
      <c r="D106" s="36">
        <v>0.7970650052544663</v>
      </c>
      <c r="E106" s="36"/>
      <c r="F106" s="36"/>
      <c r="G106" s="36">
        <f aca="true" t="shared" si="21" ref="G106:G137">AVERAGE(D106:F106)</f>
        <v>0.7970650052544663</v>
      </c>
      <c r="H106" s="36"/>
      <c r="I106" s="36">
        <v>0.790785498489426</v>
      </c>
      <c r="J106" s="36"/>
      <c r="K106" s="36"/>
      <c r="L106" s="36">
        <f t="shared" si="16"/>
        <v>0.790785498489426</v>
      </c>
      <c r="M106" s="36"/>
      <c r="N106" s="36">
        <f t="shared" si="20"/>
        <v>-0.006279506765040299</v>
      </c>
      <c r="O106" s="36">
        <f t="shared" si="18"/>
        <v>0</v>
      </c>
      <c r="P106" s="36">
        <f t="shared" si="19"/>
        <v>0</v>
      </c>
      <c r="Q106" s="36">
        <f aca="true" t="shared" si="22" ref="Q106:Q137">AVERAGE(N106:P106)</f>
        <v>-0.0020931689216800997</v>
      </c>
    </row>
    <row r="107" spans="2:17" ht="12.75">
      <c r="B107" s="75">
        <v>450701</v>
      </c>
      <c r="C107" s="76" t="s">
        <v>295</v>
      </c>
      <c r="D107" s="39">
        <v>0.8314826910516002</v>
      </c>
      <c r="E107" s="39"/>
      <c r="F107" s="39"/>
      <c r="G107" s="39">
        <f t="shared" si="21"/>
        <v>0.8314826910516002</v>
      </c>
      <c r="H107" s="39"/>
      <c r="I107" s="39">
        <v>0.7738693467336684</v>
      </c>
      <c r="J107" s="39"/>
      <c r="K107" s="39"/>
      <c r="L107" s="39">
        <f t="shared" si="16"/>
        <v>0.7738693467336684</v>
      </c>
      <c r="M107" s="39"/>
      <c r="N107" s="39" t="s">
        <v>184</v>
      </c>
      <c r="O107" s="39">
        <f t="shared" si="18"/>
        <v>0</v>
      </c>
      <c r="P107" s="39">
        <f t="shared" si="19"/>
        <v>0</v>
      </c>
      <c r="Q107" s="39">
        <f t="shared" si="22"/>
        <v>0</v>
      </c>
    </row>
    <row r="108" spans="2:17" ht="12.75">
      <c r="B108" s="73">
        <v>451002</v>
      </c>
      <c r="C108" s="74" t="s">
        <v>296</v>
      </c>
      <c r="D108" s="36">
        <v>0.8455804570838151</v>
      </c>
      <c r="E108" s="36"/>
      <c r="F108" s="36"/>
      <c r="G108" s="36">
        <f t="shared" si="21"/>
        <v>0.8455804570838151</v>
      </c>
      <c r="H108" s="36"/>
      <c r="I108" s="36">
        <v>0.7895093062605752</v>
      </c>
      <c r="J108" s="36"/>
      <c r="K108" s="36"/>
      <c r="L108" s="36">
        <f aca="true" t="shared" si="23" ref="L108:L139">AVERAGE(I108:K108)</f>
        <v>0.7895093062605752</v>
      </c>
      <c r="M108" s="36"/>
      <c r="N108" s="36">
        <f>+I108-D108</f>
        <v>-0.05607115082323988</v>
      </c>
      <c r="O108" s="36">
        <f t="shared" si="18"/>
        <v>0</v>
      </c>
      <c r="P108" s="36">
        <f t="shared" si="19"/>
        <v>0</v>
      </c>
      <c r="Q108" s="36">
        <f t="shared" si="22"/>
        <v>-0.018690383607746625</v>
      </c>
    </row>
    <row r="109" spans="2:17" ht="12.75">
      <c r="B109" s="73">
        <v>451101</v>
      </c>
      <c r="C109" s="74" t="s">
        <v>297</v>
      </c>
      <c r="D109" s="36">
        <v>0.8460046786505787</v>
      </c>
      <c r="E109" s="36"/>
      <c r="F109" s="36"/>
      <c r="G109" s="36">
        <f t="shared" si="21"/>
        <v>0.8460046786505787</v>
      </c>
      <c r="H109" s="36"/>
      <c r="I109" s="36">
        <v>0.8199685534591195</v>
      </c>
      <c r="J109" s="36"/>
      <c r="K109" s="36"/>
      <c r="L109" s="36">
        <f t="shared" si="23"/>
        <v>0.8199685534591195</v>
      </c>
      <c r="M109" s="36"/>
      <c r="N109" s="36">
        <f>+I109-D109</f>
        <v>-0.02603612519145926</v>
      </c>
      <c r="O109" s="36">
        <f t="shared" si="18"/>
        <v>0</v>
      </c>
      <c r="P109" s="36">
        <f t="shared" si="19"/>
        <v>0</v>
      </c>
      <c r="Q109" s="36">
        <f t="shared" si="22"/>
        <v>-0.008678708397153087</v>
      </c>
    </row>
    <row r="110" spans="2:17" ht="12.75">
      <c r="B110" s="73">
        <v>500301</v>
      </c>
      <c r="C110" s="74" t="s">
        <v>298</v>
      </c>
      <c r="D110" s="36">
        <v>0.8240297713981924</v>
      </c>
      <c r="E110" s="36"/>
      <c r="F110" s="36"/>
      <c r="G110" s="36">
        <f t="shared" si="21"/>
        <v>0.8240297713981924</v>
      </c>
      <c r="H110" s="36"/>
      <c r="I110" s="36">
        <v>0.7709090909090909</v>
      </c>
      <c r="J110" s="36"/>
      <c r="K110" s="36"/>
      <c r="L110" s="36">
        <f t="shared" si="23"/>
        <v>0.7709090909090909</v>
      </c>
      <c r="M110" s="36"/>
      <c r="N110" s="36">
        <f>+I110-D110</f>
        <v>-0.05312068048910157</v>
      </c>
      <c r="O110" s="36">
        <f aca="true" t="shared" si="24" ref="O110:O141">+J110-E110</f>
        <v>0</v>
      </c>
      <c r="P110" s="36">
        <f aca="true" t="shared" si="25" ref="P110:P141">+K110-F110</f>
        <v>0</v>
      </c>
      <c r="Q110" s="36">
        <f t="shared" si="22"/>
        <v>-0.017706893496367188</v>
      </c>
    </row>
    <row r="111" spans="2:17" ht="12.75">
      <c r="B111" s="75">
        <v>500401</v>
      </c>
      <c r="C111" s="76" t="s">
        <v>299</v>
      </c>
      <c r="D111" s="39">
        <v>0.8648698203153649</v>
      </c>
      <c r="E111" s="39"/>
      <c r="F111" s="39"/>
      <c r="G111" s="39">
        <f t="shared" si="21"/>
        <v>0.8648698203153649</v>
      </c>
      <c r="H111" s="39"/>
      <c r="I111" s="39">
        <v>0.8604651162790697</v>
      </c>
      <c r="J111" s="39"/>
      <c r="K111" s="39"/>
      <c r="L111" s="39">
        <f t="shared" si="23"/>
        <v>0.8604651162790697</v>
      </c>
      <c r="M111" s="39"/>
      <c r="N111" s="39">
        <f>+I111-D111</f>
        <v>-0.004404704036295115</v>
      </c>
      <c r="O111" s="39">
        <f t="shared" si="24"/>
        <v>0</v>
      </c>
      <c r="P111" s="39">
        <f t="shared" si="25"/>
        <v>0</v>
      </c>
      <c r="Q111" s="39">
        <f t="shared" si="22"/>
        <v>-0.0014682346787650384</v>
      </c>
    </row>
    <row r="112" spans="2:17" ht="12.75">
      <c r="B112" s="73">
        <v>500402</v>
      </c>
      <c r="C112" s="74" t="s">
        <v>300</v>
      </c>
      <c r="D112" s="36">
        <v>0.8854264292408622</v>
      </c>
      <c r="E112" s="36"/>
      <c r="F112" s="36"/>
      <c r="G112" s="36">
        <f t="shared" si="21"/>
        <v>0.8854264292408622</v>
      </c>
      <c r="H112" s="36"/>
      <c r="I112" s="36">
        <v>0.8199513381995134</v>
      </c>
      <c r="J112" s="36"/>
      <c r="K112" s="36"/>
      <c r="L112" s="36">
        <f t="shared" si="23"/>
        <v>0.8199513381995134</v>
      </c>
      <c r="M112" s="36"/>
      <c r="N112" s="36">
        <f>+I112-D112</f>
        <v>-0.06547509104134885</v>
      </c>
      <c r="O112" s="36">
        <f t="shared" si="24"/>
        <v>0</v>
      </c>
      <c r="P112" s="36">
        <f t="shared" si="25"/>
        <v>0</v>
      </c>
      <c r="Q112" s="36">
        <f t="shared" si="22"/>
        <v>-0.021825030347116286</v>
      </c>
    </row>
    <row r="113" spans="2:17" ht="12.75">
      <c r="B113" s="75">
        <v>500406</v>
      </c>
      <c r="C113" s="76" t="s">
        <v>301</v>
      </c>
      <c r="D113" s="39">
        <v>0.8545868575146389</v>
      </c>
      <c r="E113" s="39"/>
      <c r="F113" s="39"/>
      <c r="G113" s="39">
        <f t="shared" si="21"/>
        <v>0.8545868575146389</v>
      </c>
      <c r="H113" s="39"/>
      <c r="I113" s="39">
        <v>0.8631578947368421</v>
      </c>
      <c r="J113" s="39"/>
      <c r="K113" s="39"/>
      <c r="L113" s="39">
        <f t="shared" si="23"/>
        <v>0.8631578947368421</v>
      </c>
      <c r="M113" s="39"/>
      <c r="N113" s="39" t="s">
        <v>184</v>
      </c>
      <c r="O113" s="39">
        <f t="shared" si="24"/>
        <v>0</v>
      </c>
      <c r="P113" s="39">
        <f t="shared" si="25"/>
        <v>0</v>
      </c>
      <c r="Q113" s="39">
        <f t="shared" si="22"/>
        <v>0</v>
      </c>
    </row>
    <row r="114" spans="2:17" ht="12.75">
      <c r="B114" s="73">
        <v>500408</v>
      </c>
      <c r="C114" s="74" t="s">
        <v>302</v>
      </c>
      <c r="D114" s="36">
        <v>0.874103299856528</v>
      </c>
      <c r="E114" s="36"/>
      <c r="F114" s="36"/>
      <c r="G114" s="36">
        <f t="shared" si="21"/>
        <v>0.874103299856528</v>
      </c>
      <c r="H114" s="36"/>
      <c r="I114" s="36">
        <v>0.8394648829431438</v>
      </c>
      <c r="J114" s="36"/>
      <c r="K114" s="36"/>
      <c r="L114" s="36">
        <f t="shared" si="23"/>
        <v>0.8394648829431438</v>
      </c>
      <c r="M114" s="36"/>
      <c r="N114" s="36">
        <f aca="true" t="shared" si="26" ref="N114:N121">+I114-D114</f>
        <v>-0.03463841691338421</v>
      </c>
      <c r="O114" s="36">
        <f t="shared" si="24"/>
        <v>0</v>
      </c>
      <c r="P114" s="36">
        <f t="shared" si="25"/>
        <v>0</v>
      </c>
      <c r="Q114" s="36">
        <f t="shared" si="22"/>
        <v>-0.01154613897112807</v>
      </c>
    </row>
    <row r="115" spans="2:17" ht="12.75">
      <c r="B115" s="73">
        <v>500409</v>
      </c>
      <c r="C115" s="74" t="s">
        <v>303</v>
      </c>
      <c r="D115" s="36">
        <v>0.8671751528894386</v>
      </c>
      <c r="E115" s="36"/>
      <c r="F115" s="36"/>
      <c r="G115" s="36">
        <f t="shared" si="21"/>
        <v>0.8671751528894386</v>
      </c>
      <c r="H115" s="36"/>
      <c r="I115" s="36">
        <v>0.7758620689655172</v>
      </c>
      <c r="J115" s="36"/>
      <c r="K115" s="36"/>
      <c r="L115" s="36">
        <f t="shared" si="23"/>
        <v>0.7758620689655172</v>
      </c>
      <c r="M115" s="36"/>
      <c r="N115" s="36">
        <f t="shared" si="26"/>
        <v>-0.09131308392392135</v>
      </c>
      <c r="O115" s="36">
        <f t="shared" si="24"/>
        <v>0</v>
      </c>
      <c r="P115" s="36">
        <f t="shared" si="25"/>
        <v>0</v>
      </c>
      <c r="Q115" s="36">
        <f t="shared" si="22"/>
        <v>-0.030437694641307116</v>
      </c>
    </row>
    <row r="116" spans="2:17" ht="12.75">
      <c r="B116" s="73">
        <v>500501</v>
      </c>
      <c r="C116" s="74" t="s">
        <v>304</v>
      </c>
      <c r="D116" s="36">
        <v>0.8599958501919286</v>
      </c>
      <c r="E116" s="36"/>
      <c r="F116" s="36"/>
      <c r="G116" s="36">
        <f t="shared" si="21"/>
        <v>0.8599958501919286</v>
      </c>
      <c r="H116" s="36"/>
      <c r="I116" s="36">
        <v>0.8051948051948052</v>
      </c>
      <c r="J116" s="36"/>
      <c r="K116" s="36"/>
      <c r="L116" s="36">
        <f t="shared" si="23"/>
        <v>0.8051948051948052</v>
      </c>
      <c r="M116" s="36"/>
      <c r="N116" s="36">
        <f t="shared" si="26"/>
        <v>-0.05480104499712335</v>
      </c>
      <c r="O116" s="36">
        <f t="shared" si="24"/>
        <v>0</v>
      </c>
      <c r="P116" s="36">
        <f t="shared" si="25"/>
        <v>0</v>
      </c>
      <c r="Q116" s="36">
        <f t="shared" si="22"/>
        <v>-0.018267014999041115</v>
      </c>
    </row>
    <row r="117" spans="2:17" ht="12.75">
      <c r="B117" s="73">
        <v>500502</v>
      </c>
      <c r="C117" s="74" t="s">
        <v>305</v>
      </c>
      <c r="D117" s="36">
        <v>0.8760744985673352</v>
      </c>
      <c r="E117" s="36"/>
      <c r="F117" s="36"/>
      <c r="G117" s="36">
        <f t="shared" si="21"/>
        <v>0.8760744985673352</v>
      </c>
      <c r="H117" s="36"/>
      <c r="I117" s="36">
        <v>0.7692307692307693</v>
      </c>
      <c r="J117" s="36"/>
      <c r="K117" s="36"/>
      <c r="L117" s="36">
        <f t="shared" si="23"/>
        <v>0.7692307692307693</v>
      </c>
      <c r="M117" s="36"/>
      <c r="N117" s="36">
        <f t="shared" si="26"/>
        <v>-0.10684372933656594</v>
      </c>
      <c r="O117" s="36">
        <f t="shared" si="24"/>
        <v>0</v>
      </c>
      <c r="P117" s="36">
        <f t="shared" si="25"/>
        <v>0</v>
      </c>
      <c r="Q117" s="36">
        <f t="shared" si="22"/>
        <v>-0.03561457644552198</v>
      </c>
    </row>
    <row r="118" spans="2:17" ht="12.75">
      <c r="B118" s="61">
        <v>500504</v>
      </c>
      <c r="C118" s="62" t="s">
        <v>306</v>
      </c>
      <c r="D118" s="46">
        <v>1</v>
      </c>
      <c r="E118" s="46"/>
      <c r="F118" s="46"/>
      <c r="G118" s="46">
        <f t="shared" si="21"/>
        <v>1</v>
      </c>
      <c r="H118" s="46"/>
      <c r="I118" s="46">
        <v>1</v>
      </c>
      <c r="J118" s="46"/>
      <c r="K118" s="46"/>
      <c r="L118" s="46">
        <f t="shared" si="23"/>
        <v>1</v>
      </c>
      <c r="M118" s="46"/>
      <c r="N118" s="46">
        <f t="shared" si="26"/>
        <v>0</v>
      </c>
      <c r="O118" s="46">
        <f t="shared" si="24"/>
        <v>0</v>
      </c>
      <c r="P118" s="46">
        <f t="shared" si="25"/>
        <v>0</v>
      </c>
      <c r="Q118" s="46">
        <f t="shared" si="22"/>
        <v>0</v>
      </c>
    </row>
    <row r="119" spans="2:17" ht="12.75">
      <c r="B119" s="73">
        <v>500505</v>
      </c>
      <c r="C119" s="74" t="s">
        <v>307</v>
      </c>
      <c r="D119" s="36">
        <v>0.8679294239750908</v>
      </c>
      <c r="E119" s="36"/>
      <c r="F119" s="36"/>
      <c r="G119" s="36">
        <f t="shared" si="21"/>
        <v>0.8679294239750908</v>
      </c>
      <c r="H119" s="36"/>
      <c r="I119" s="36">
        <v>0.6206896551724138</v>
      </c>
      <c r="J119" s="36"/>
      <c r="K119" s="36"/>
      <c r="L119" s="36">
        <f t="shared" si="23"/>
        <v>0.6206896551724138</v>
      </c>
      <c r="M119" s="36"/>
      <c r="N119" s="36">
        <f t="shared" si="26"/>
        <v>-0.24723976880267695</v>
      </c>
      <c r="O119" s="36">
        <f t="shared" si="24"/>
        <v>0</v>
      </c>
      <c r="P119" s="36">
        <f t="shared" si="25"/>
        <v>0</v>
      </c>
      <c r="Q119" s="36">
        <f t="shared" si="22"/>
        <v>-0.08241325626755898</v>
      </c>
    </row>
    <row r="120" spans="2:17" ht="12.75">
      <c r="B120" s="73">
        <v>500506</v>
      </c>
      <c r="C120" s="74" t="s">
        <v>308</v>
      </c>
      <c r="D120" s="36">
        <v>0.9099705511148507</v>
      </c>
      <c r="E120" s="36"/>
      <c r="F120" s="36"/>
      <c r="G120" s="36">
        <f t="shared" si="21"/>
        <v>0.9099705511148507</v>
      </c>
      <c r="H120" s="36"/>
      <c r="I120" s="36">
        <v>0.8526315789473684</v>
      </c>
      <c r="J120" s="36"/>
      <c r="K120" s="36"/>
      <c r="L120" s="36">
        <f t="shared" si="23"/>
        <v>0.8526315789473684</v>
      </c>
      <c r="M120" s="36"/>
      <c r="N120" s="36">
        <f t="shared" si="26"/>
        <v>-0.057338972167482294</v>
      </c>
      <c r="O120" s="36">
        <f t="shared" si="24"/>
        <v>0</v>
      </c>
      <c r="P120" s="36">
        <f t="shared" si="25"/>
        <v>0</v>
      </c>
      <c r="Q120" s="36">
        <f t="shared" si="22"/>
        <v>-0.0191129907224941</v>
      </c>
    </row>
    <row r="121" spans="2:17" ht="12.75">
      <c r="B121" s="75">
        <v>500602</v>
      </c>
      <c r="C121" s="76" t="s">
        <v>309</v>
      </c>
      <c r="D121" s="39">
        <v>0.8366943455911428</v>
      </c>
      <c r="E121" s="39"/>
      <c r="F121" s="39"/>
      <c r="G121" s="39">
        <f t="shared" si="21"/>
        <v>0.8366943455911428</v>
      </c>
      <c r="H121" s="39"/>
      <c r="I121" s="39">
        <v>0.8433179723502304</v>
      </c>
      <c r="J121" s="39"/>
      <c r="K121" s="39"/>
      <c r="L121" s="39">
        <f t="shared" si="23"/>
        <v>0.8433179723502304</v>
      </c>
      <c r="M121" s="39"/>
      <c r="N121" s="39">
        <f t="shared" si="26"/>
        <v>0.006623626759087675</v>
      </c>
      <c r="O121" s="39">
        <f t="shared" si="24"/>
        <v>0</v>
      </c>
      <c r="P121" s="39">
        <f t="shared" si="25"/>
        <v>0</v>
      </c>
      <c r="Q121" s="39">
        <f t="shared" si="22"/>
        <v>0.0022078755863625585</v>
      </c>
    </row>
    <row r="122" spans="2:17" ht="12.75">
      <c r="B122" s="75">
        <v>500605</v>
      </c>
      <c r="C122" s="76" t="s">
        <v>310</v>
      </c>
      <c r="D122" s="39">
        <v>0.8205195258019525</v>
      </c>
      <c r="E122" s="39"/>
      <c r="F122" s="39"/>
      <c r="G122" s="39">
        <f t="shared" si="21"/>
        <v>0.8205195258019525</v>
      </c>
      <c r="H122" s="39"/>
      <c r="I122" s="39">
        <v>0.7105263157894737</v>
      </c>
      <c r="J122" s="39"/>
      <c r="K122" s="39"/>
      <c r="L122" s="39">
        <f t="shared" si="23"/>
        <v>0.7105263157894737</v>
      </c>
      <c r="M122" s="39"/>
      <c r="N122" s="39" t="s">
        <v>184</v>
      </c>
      <c r="O122" s="39">
        <f t="shared" si="24"/>
        <v>0</v>
      </c>
      <c r="P122" s="39">
        <f t="shared" si="25"/>
        <v>0</v>
      </c>
      <c r="Q122" s="39">
        <f t="shared" si="22"/>
        <v>0</v>
      </c>
    </row>
    <row r="123" spans="2:17" ht="12.75">
      <c r="B123" s="73">
        <v>500703</v>
      </c>
      <c r="C123" s="74" t="s">
        <v>311</v>
      </c>
      <c r="D123" s="36">
        <v>0.8624912738640848</v>
      </c>
      <c r="E123" s="36"/>
      <c r="F123" s="36"/>
      <c r="G123" s="36">
        <f t="shared" si="21"/>
        <v>0.8624912738640848</v>
      </c>
      <c r="H123" s="36"/>
      <c r="I123" s="36">
        <v>0.8544144144144145</v>
      </c>
      <c r="J123" s="36"/>
      <c r="K123" s="36"/>
      <c r="L123" s="36">
        <f t="shared" si="23"/>
        <v>0.8544144144144145</v>
      </c>
      <c r="M123" s="36"/>
      <c r="N123" s="36">
        <f aca="true" t="shared" si="27" ref="N123:N128">+I123-D123</f>
        <v>-0.008076859449670293</v>
      </c>
      <c r="O123" s="36">
        <f t="shared" si="24"/>
        <v>0</v>
      </c>
      <c r="P123" s="36">
        <f t="shared" si="25"/>
        <v>0</v>
      </c>
      <c r="Q123" s="36">
        <f t="shared" si="22"/>
        <v>-0.002692286483223431</v>
      </c>
    </row>
    <row r="124" spans="2:17" ht="12.75">
      <c r="B124" s="73">
        <v>500705</v>
      </c>
      <c r="C124" s="74" t="s">
        <v>312</v>
      </c>
      <c r="D124" s="36">
        <v>0.8478014801915542</v>
      </c>
      <c r="E124" s="36"/>
      <c r="F124" s="36"/>
      <c r="G124" s="36">
        <f t="shared" si="21"/>
        <v>0.8478014801915542</v>
      </c>
      <c r="H124" s="36"/>
      <c r="I124" s="36">
        <v>0.8341463414634146</v>
      </c>
      <c r="J124" s="36"/>
      <c r="K124" s="36"/>
      <c r="L124" s="36">
        <f t="shared" si="23"/>
        <v>0.8341463414634146</v>
      </c>
      <c r="M124" s="36"/>
      <c r="N124" s="36">
        <f t="shared" si="27"/>
        <v>-0.013655138728139615</v>
      </c>
      <c r="O124" s="36">
        <f t="shared" si="24"/>
        <v>0</v>
      </c>
      <c r="P124" s="36">
        <f t="shared" si="25"/>
        <v>0</v>
      </c>
      <c r="Q124" s="36">
        <f t="shared" si="22"/>
        <v>-0.004551712909379872</v>
      </c>
    </row>
    <row r="125" spans="2:17" ht="12.75">
      <c r="B125" s="75">
        <v>500708</v>
      </c>
      <c r="C125" s="76" t="s">
        <v>313</v>
      </c>
      <c r="D125" s="39">
        <v>0.863780875519687</v>
      </c>
      <c r="E125" s="39"/>
      <c r="F125" s="39"/>
      <c r="G125" s="39">
        <f t="shared" si="21"/>
        <v>0.863780875519687</v>
      </c>
      <c r="H125" s="39"/>
      <c r="I125" s="39">
        <v>0.86</v>
      </c>
      <c r="J125" s="39"/>
      <c r="K125" s="39"/>
      <c r="L125" s="39">
        <f t="shared" si="23"/>
        <v>0.86</v>
      </c>
      <c r="M125" s="39"/>
      <c r="N125" s="39">
        <f t="shared" si="27"/>
        <v>-0.003780875519686977</v>
      </c>
      <c r="O125" s="39">
        <f t="shared" si="24"/>
        <v>0</v>
      </c>
      <c r="P125" s="39">
        <f t="shared" si="25"/>
        <v>0</v>
      </c>
      <c r="Q125" s="39">
        <f t="shared" si="22"/>
        <v>-0.001260291839895659</v>
      </c>
    </row>
    <row r="126" spans="2:17" ht="12.75">
      <c r="B126" s="73">
        <v>500709</v>
      </c>
      <c r="C126" s="74" t="s">
        <v>314</v>
      </c>
      <c r="D126" s="36">
        <v>0.8779739063699156</v>
      </c>
      <c r="E126" s="36"/>
      <c r="F126" s="36"/>
      <c r="G126" s="36">
        <f t="shared" si="21"/>
        <v>0.8779739063699156</v>
      </c>
      <c r="H126" s="36"/>
      <c r="I126" s="36">
        <v>0.75</v>
      </c>
      <c r="J126" s="36"/>
      <c r="K126" s="36"/>
      <c r="L126" s="36">
        <f t="shared" si="23"/>
        <v>0.75</v>
      </c>
      <c r="M126" s="36"/>
      <c r="N126" s="36">
        <f t="shared" si="27"/>
        <v>-0.12797390636991557</v>
      </c>
      <c r="O126" s="36">
        <f t="shared" si="24"/>
        <v>0</v>
      </c>
      <c r="P126" s="36">
        <f t="shared" si="25"/>
        <v>0</v>
      </c>
      <c r="Q126" s="36">
        <f t="shared" si="22"/>
        <v>-0.042657968789971856</v>
      </c>
    </row>
    <row r="127" spans="2:17" ht="12.75">
      <c r="B127" s="73">
        <v>500710</v>
      </c>
      <c r="C127" s="74" t="s">
        <v>315</v>
      </c>
      <c r="D127" s="36">
        <v>0.8505154639175257</v>
      </c>
      <c r="E127" s="36"/>
      <c r="F127" s="36"/>
      <c r="G127" s="36">
        <f t="shared" si="21"/>
        <v>0.8505154639175257</v>
      </c>
      <c r="H127" s="36"/>
      <c r="I127" s="36">
        <v>0.7777777777777778</v>
      </c>
      <c r="J127" s="36"/>
      <c r="K127" s="36"/>
      <c r="L127" s="36">
        <f t="shared" si="23"/>
        <v>0.7777777777777778</v>
      </c>
      <c r="M127" s="36"/>
      <c r="N127" s="36">
        <f t="shared" si="27"/>
        <v>-0.07273768613974796</v>
      </c>
      <c r="O127" s="36">
        <f t="shared" si="24"/>
        <v>0</v>
      </c>
      <c r="P127" s="36">
        <f t="shared" si="25"/>
        <v>0</v>
      </c>
      <c r="Q127" s="36">
        <f t="shared" si="22"/>
        <v>-0.024245895379915988</v>
      </c>
    </row>
    <row r="128" spans="2:17" ht="12.75">
      <c r="B128" s="73">
        <v>500711</v>
      </c>
      <c r="C128" s="74" t="s">
        <v>316</v>
      </c>
      <c r="D128" s="36">
        <v>0.8616132167152575</v>
      </c>
      <c r="E128" s="36"/>
      <c r="F128" s="36"/>
      <c r="G128" s="36">
        <f t="shared" si="21"/>
        <v>0.8616132167152575</v>
      </c>
      <c r="H128" s="36"/>
      <c r="I128" s="36">
        <v>0.8539325842696629</v>
      </c>
      <c r="J128" s="36"/>
      <c r="K128" s="36"/>
      <c r="L128" s="36">
        <f t="shared" si="23"/>
        <v>0.8539325842696629</v>
      </c>
      <c r="M128" s="36"/>
      <c r="N128" s="36">
        <f t="shared" si="27"/>
        <v>-0.007680632445594582</v>
      </c>
      <c r="O128" s="36">
        <f t="shared" si="24"/>
        <v>0</v>
      </c>
      <c r="P128" s="36">
        <f t="shared" si="25"/>
        <v>0</v>
      </c>
      <c r="Q128" s="36">
        <f t="shared" si="22"/>
        <v>-0.002560210815198194</v>
      </c>
    </row>
    <row r="129" spans="2:17" ht="12.75">
      <c r="B129" s="75">
        <v>500713</v>
      </c>
      <c r="C129" s="76" t="s">
        <v>317</v>
      </c>
      <c r="D129" s="39">
        <v>0.8540772532188842</v>
      </c>
      <c r="E129" s="39"/>
      <c r="F129" s="39"/>
      <c r="G129" s="39">
        <f t="shared" si="21"/>
        <v>0.8540772532188842</v>
      </c>
      <c r="H129" s="39"/>
      <c r="I129" s="39">
        <v>0.6666666666666666</v>
      </c>
      <c r="J129" s="39"/>
      <c r="K129" s="39"/>
      <c r="L129" s="39">
        <f t="shared" si="23"/>
        <v>0.6666666666666666</v>
      </c>
      <c r="M129" s="39"/>
      <c r="N129" s="39" t="s">
        <v>184</v>
      </c>
      <c r="O129" s="39">
        <f t="shared" si="24"/>
        <v>0</v>
      </c>
      <c r="P129" s="39">
        <f t="shared" si="25"/>
        <v>0</v>
      </c>
      <c r="Q129" s="39">
        <f t="shared" si="22"/>
        <v>0</v>
      </c>
    </row>
    <row r="130" spans="2:17" ht="12.75">
      <c r="B130" s="73">
        <v>500902</v>
      </c>
      <c r="C130" s="74" t="s">
        <v>318</v>
      </c>
      <c r="D130" s="36">
        <v>0.8519539576524087</v>
      </c>
      <c r="E130" s="36"/>
      <c r="F130" s="36"/>
      <c r="G130" s="36">
        <f t="shared" si="21"/>
        <v>0.8519539576524087</v>
      </c>
      <c r="H130" s="36"/>
      <c r="I130" s="36">
        <v>0.7927170868347339</v>
      </c>
      <c r="J130" s="36"/>
      <c r="K130" s="36"/>
      <c r="L130" s="36">
        <f t="shared" si="23"/>
        <v>0.7927170868347339</v>
      </c>
      <c r="M130" s="36"/>
      <c r="N130" s="36">
        <f>+I130-D130</f>
        <v>-0.059236870817674814</v>
      </c>
      <c r="O130" s="36">
        <f t="shared" si="24"/>
        <v>0</v>
      </c>
      <c r="P130" s="36">
        <f t="shared" si="25"/>
        <v>0</v>
      </c>
      <c r="Q130" s="36">
        <f t="shared" si="22"/>
        <v>-0.019745623605891605</v>
      </c>
    </row>
    <row r="131" spans="2:17" ht="12.75">
      <c r="B131" s="73">
        <v>500903</v>
      </c>
      <c r="C131" s="74" t="s">
        <v>319</v>
      </c>
      <c r="D131" s="36">
        <v>0.8957655741806355</v>
      </c>
      <c r="E131" s="36"/>
      <c r="F131" s="36"/>
      <c r="G131" s="36">
        <f t="shared" si="21"/>
        <v>0.8957655741806355</v>
      </c>
      <c r="H131" s="36"/>
      <c r="I131" s="36">
        <v>0.8234482758620689</v>
      </c>
      <c r="J131" s="36"/>
      <c r="K131" s="36"/>
      <c r="L131" s="36">
        <f t="shared" si="23"/>
        <v>0.8234482758620689</v>
      </c>
      <c r="M131" s="36"/>
      <c r="N131" s="36">
        <f>+I131-D131</f>
        <v>-0.07231729831856659</v>
      </c>
      <c r="O131" s="36">
        <f t="shared" si="24"/>
        <v>0</v>
      </c>
      <c r="P131" s="36">
        <f t="shared" si="25"/>
        <v>0</v>
      </c>
      <c r="Q131" s="36">
        <f t="shared" si="22"/>
        <v>-0.024105766106188864</v>
      </c>
    </row>
    <row r="132" spans="2:17" ht="12.75">
      <c r="B132" s="73">
        <v>500904</v>
      </c>
      <c r="C132" s="74" t="s">
        <v>320</v>
      </c>
      <c r="D132" s="36">
        <v>0.8328905755850727</v>
      </c>
      <c r="E132" s="36"/>
      <c r="F132" s="36"/>
      <c r="G132" s="36">
        <f t="shared" si="21"/>
        <v>0.8328905755850727</v>
      </c>
      <c r="H132" s="36"/>
      <c r="I132" s="36">
        <v>0.8271028037383178</v>
      </c>
      <c r="J132" s="36"/>
      <c r="K132" s="36"/>
      <c r="L132" s="36">
        <f t="shared" si="23"/>
        <v>0.8271028037383178</v>
      </c>
      <c r="M132" s="36"/>
      <c r="N132" s="36">
        <f>+I132-D132</f>
        <v>-0.005787771846754941</v>
      </c>
      <c r="O132" s="36">
        <f t="shared" si="24"/>
        <v>0</v>
      </c>
      <c r="P132" s="36">
        <f t="shared" si="25"/>
        <v>0</v>
      </c>
      <c r="Q132" s="36">
        <f t="shared" si="22"/>
        <v>-0.001929257282251647</v>
      </c>
    </row>
    <row r="133" spans="2:17" ht="12.75">
      <c r="B133" s="73">
        <v>500905</v>
      </c>
      <c r="C133" s="74" t="s">
        <v>321</v>
      </c>
      <c r="D133" s="36">
        <v>0.8389830508474576</v>
      </c>
      <c r="E133" s="36"/>
      <c r="F133" s="36"/>
      <c r="G133" s="36">
        <f t="shared" si="21"/>
        <v>0.8389830508474576</v>
      </c>
      <c r="H133" s="36"/>
      <c r="I133" s="36">
        <v>0.8333333333333334</v>
      </c>
      <c r="J133" s="36"/>
      <c r="K133" s="36"/>
      <c r="L133" s="36">
        <f t="shared" si="23"/>
        <v>0.8333333333333334</v>
      </c>
      <c r="M133" s="36"/>
      <c r="N133" s="36">
        <f>+I133-D133</f>
        <v>-0.005649717514124242</v>
      </c>
      <c r="O133" s="36">
        <f t="shared" si="24"/>
        <v>0</v>
      </c>
      <c r="P133" s="36">
        <f t="shared" si="25"/>
        <v>0</v>
      </c>
      <c r="Q133" s="36">
        <f t="shared" si="22"/>
        <v>-0.0018832391713747472</v>
      </c>
    </row>
    <row r="134" spans="2:17" ht="12.75">
      <c r="B134" s="75">
        <v>500907</v>
      </c>
      <c r="C134" s="76" t="s">
        <v>322</v>
      </c>
      <c r="D134" s="39">
        <v>0.7861091083874069</v>
      </c>
      <c r="E134" s="39"/>
      <c r="F134" s="39"/>
      <c r="G134" s="39">
        <f t="shared" si="21"/>
        <v>0.7861091083874069</v>
      </c>
      <c r="H134" s="39"/>
      <c r="I134" s="39">
        <v>0.7054794520547946</v>
      </c>
      <c r="J134" s="39"/>
      <c r="K134" s="39"/>
      <c r="L134" s="39">
        <f t="shared" si="23"/>
        <v>0.7054794520547946</v>
      </c>
      <c r="M134" s="39"/>
      <c r="N134" s="39" t="s">
        <v>184</v>
      </c>
      <c r="O134" s="39">
        <f t="shared" si="24"/>
        <v>0</v>
      </c>
      <c r="P134" s="39">
        <f t="shared" si="25"/>
        <v>0</v>
      </c>
      <c r="Q134" s="39">
        <f t="shared" si="22"/>
        <v>0</v>
      </c>
    </row>
    <row r="135" spans="2:17" ht="12.75">
      <c r="B135" s="73">
        <v>500908</v>
      </c>
      <c r="C135" s="74" t="s">
        <v>323</v>
      </c>
      <c r="D135" s="36">
        <v>0.8685968819599109</v>
      </c>
      <c r="E135" s="36"/>
      <c r="F135" s="36"/>
      <c r="G135" s="36">
        <f t="shared" si="21"/>
        <v>0.8685968819599109</v>
      </c>
      <c r="H135" s="36"/>
      <c r="I135" s="36">
        <v>0.74</v>
      </c>
      <c r="J135" s="36"/>
      <c r="K135" s="36"/>
      <c r="L135" s="36">
        <f t="shared" si="23"/>
        <v>0.74</v>
      </c>
      <c r="M135" s="36"/>
      <c r="N135" s="36">
        <f aca="true" t="shared" si="28" ref="N135:N140">+I135-D135</f>
        <v>-0.12859688195991092</v>
      </c>
      <c r="O135" s="36">
        <f t="shared" si="24"/>
        <v>0</v>
      </c>
      <c r="P135" s="36">
        <f t="shared" si="25"/>
        <v>0</v>
      </c>
      <c r="Q135" s="36">
        <f t="shared" si="22"/>
        <v>-0.04286562731997031</v>
      </c>
    </row>
    <row r="136" spans="2:17" ht="12.75">
      <c r="B136" s="73">
        <v>500909</v>
      </c>
      <c r="C136" s="74" t="s">
        <v>324</v>
      </c>
      <c r="D136" s="36">
        <v>0.8487777146105742</v>
      </c>
      <c r="E136" s="36"/>
      <c r="F136" s="36"/>
      <c r="G136" s="36">
        <f t="shared" si="21"/>
        <v>0.8487777146105742</v>
      </c>
      <c r="H136" s="36"/>
      <c r="I136" s="36">
        <v>0.8433734939759037</v>
      </c>
      <c r="J136" s="36"/>
      <c r="K136" s="36"/>
      <c r="L136" s="36">
        <f t="shared" si="23"/>
        <v>0.8433734939759037</v>
      </c>
      <c r="M136" s="36"/>
      <c r="N136" s="36">
        <f t="shared" si="28"/>
        <v>-0.005404220634670498</v>
      </c>
      <c r="O136" s="36">
        <f t="shared" si="24"/>
        <v>0</v>
      </c>
      <c r="P136" s="36">
        <f t="shared" si="25"/>
        <v>0</v>
      </c>
      <c r="Q136" s="36">
        <f t="shared" si="22"/>
        <v>-0.0018014068782234993</v>
      </c>
    </row>
    <row r="137" spans="2:17" ht="12.75">
      <c r="B137" s="75">
        <v>510000</v>
      </c>
      <c r="C137" s="76" t="s">
        <v>325</v>
      </c>
      <c r="D137" s="39">
        <v>0.8834686031610423</v>
      </c>
      <c r="E137" s="39"/>
      <c r="F137" s="39"/>
      <c r="G137" s="39">
        <f t="shared" si="21"/>
        <v>0.8834686031610423</v>
      </c>
      <c r="H137" s="39"/>
      <c r="I137" s="39">
        <v>0.92</v>
      </c>
      <c r="J137" s="39"/>
      <c r="K137" s="39"/>
      <c r="L137" s="39">
        <f t="shared" si="23"/>
        <v>0.92</v>
      </c>
      <c r="M137" s="39"/>
      <c r="N137" s="39">
        <f t="shared" si="28"/>
        <v>0.036531396838957786</v>
      </c>
      <c r="O137" s="39">
        <f t="shared" si="24"/>
        <v>0</v>
      </c>
      <c r="P137" s="39">
        <f t="shared" si="25"/>
        <v>0</v>
      </c>
      <c r="Q137" s="39">
        <f t="shared" si="22"/>
        <v>0.012177132279652595</v>
      </c>
    </row>
    <row r="138" spans="2:17" ht="12.75">
      <c r="B138" s="75">
        <v>510602</v>
      </c>
      <c r="C138" s="76" t="s">
        <v>326</v>
      </c>
      <c r="D138" s="39">
        <v>0.9891360579410243</v>
      </c>
      <c r="E138" s="39"/>
      <c r="F138" s="39"/>
      <c r="G138" s="39">
        <f aca="true" t="shared" si="29" ref="G138:G160">AVERAGE(D138:F138)</f>
        <v>0.9891360579410243</v>
      </c>
      <c r="H138" s="39"/>
      <c r="I138" s="39">
        <v>1</v>
      </c>
      <c r="J138" s="39"/>
      <c r="K138" s="39"/>
      <c r="L138" s="39">
        <f t="shared" si="23"/>
        <v>1</v>
      </c>
      <c r="M138" s="39"/>
      <c r="N138" s="39">
        <f t="shared" si="28"/>
        <v>0.010863942058975673</v>
      </c>
      <c r="O138" s="39">
        <f t="shared" si="24"/>
        <v>0</v>
      </c>
      <c r="P138" s="39">
        <f t="shared" si="25"/>
        <v>0</v>
      </c>
      <c r="Q138" s="39">
        <f aca="true" t="shared" si="30" ref="Q138:Q160">AVERAGE(N138:P138)</f>
        <v>0.003621314019658558</v>
      </c>
    </row>
    <row r="139" spans="2:17" ht="12.75">
      <c r="B139" s="75">
        <v>510708</v>
      </c>
      <c r="C139" s="76" t="s">
        <v>327</v>
      </c>
      <c r="D139" s="39">
        <v>0.9561688311688312</v>
      </c>
      <c r="E139" s="39"/>
      <c r="F139" s="39"/>
      <c r="G139" s="39">
        <f t="shared" si="29"/>
        <v>0.9561688311688312</v>
      </c>
      <c r="H139" s="39"/>
      <c r="I139" s="39">
        <v>1</v>
      </c>
      <c r="J139" s="39"/>
      <c r="K139" s="39"/>
      <c r="L139" s="39">
        <f t="shared" si="23"/>
        <v>1</v>
      </c>
      <c r="M139" s="39"/>
      <c r="N139" s="39">
        <f t="shared" si="28"/>
        <v>0.043831168831168776</v>
      </c>
      <c r="O139" s="39">
        <f t="shared" si="24"/>
        <v>0</v>
      </c>
      <c r="P139" s="39">
        <f t="shared" si="25"/>
        <v>0</v>
      </c>
      <c r="Q139" s="39">
        <f t="shared" si="30"/>
        <v>0.014610389610389593</v>
      </c>
    </row>
    <row r="140" spans="2:17" ht="12.75">
      <c r="B140" s="73">
        <v>510716</v>
      </c>
      <c r="C140" s="74" t="s">
        <v>328</v>
      </c>
      <c r="D140" s="36">
        <v>0.8616773223016172</v>
      </c>
      <c r="E140" s="36"/>
      <c r="F140" s="36"/>
      <c r="G140" s="36">
        <f t="shared" si="29"/>
        <v>0.8616773223016172</v>
      </c>
      <c r="H140" s="36"/>
      <c r="I140" s="36">
        <v>0.7682926829268293</v>
      </c>
      <c r="J140" s="36"/>
      <c r="K140" s="36"/>
      <c r="L140" s="36">
        <f aca="true" t="shared" si="31" ref="L140:L160">AVERAGE(I140:K140)</f>
        <v>0.7682926829268293</v>
      </c>
      <c r="M140" s="36"/>
      <c r="N140" s="36">
        <f t="shared" si="28"/>
        <v>-0.09338463937478791</v>
      </c>
      <c r="O140" s="36">
        <f t="shared" si="24"/>
        <v>0</v>
      </c>
      <c r="P140" s="36">
        <f t="shared" si="25"/>
        <v>0</v>
      </c>
      <c r="Q140" s="36">
        <f t="shared" si="30"/>
        <v>-0.031128213124929305</v>
      </c>
    </row>
    <row r="141" spans="2:17" ht="12.75">
      <c r="B141" s="75">
        <v>510904</v>
      </c>
      <c r="C141" s="76" t="s">
        <v>329</v>
      </c>
      <c r="D141" s="39">
        <v>0.8671204552524199</v>
      </c>
      <c r="E141" s="38"/>
      <c r="F141" s="38"/>
      <c r="G141" s="39">
        <f t="shared" si="29"/>
        <v>0.8671204552524199</v>
      </c>
      <c r="H141" s="39"/>
      <c r="I141" s="39">
        <v>0.8559113300492611</v>
      </c>
      <c r="J141" s="38"/>
      <c r="K141" s="38"/>
      <c r="L141" s="39">
        <f t="shared" si="31"/>
        <v>0.8559113300492611</v>
      </c>
      <c r="M141" s="39"/>
      <c r="N141" s="39" t="s">
        <v>184</v>
      </c>
      <c r="O141" s="39">
        <f t="shared" si="24"/>
        <v>0</v>
      </c>
      <c r="P141" s="39">
        <f t="shared" si="25"/>
        <v>0</v>
      </c>
      <c r="Q141" s="39">
        <f t="shared" si="30"/>
        <v>0</v>
      </c>
    </row>
    <row r="142" spans="2:17" ht="12.75">
      <c r="B142" s="75">
        <v>510908</v>
      </c>
      <c r="C142" s="76" t="s">
        <v>330</v>
      </c>
      <c r="D142" s="39">
        <v>0.938348322616416</v>
      </c>
      <c r="E142" s="39"/>
      <c r="F142" s="39"/>
      <c r="G142" s="39">
        <f t="shared" si="29"/>
        <v>0.938348322616416</v>
      </c>
      <c r="H142" s="39"/>
      <c r="I142" s="39">
        <v>0.9831932773109243</v>
      </c>
      <c r="J142" s="39"/>
      <c r="K142" s="39"/>
      <c r="L142" s="39">
        <f t="shared" si="31"/>
        <v>0.9831932773109243</v>
      </c>
      <c r="M142" s="39"/>
      <c r="N142" s="39">
        <f aca="true" t="shared" si="32" ref="N142:N158">+I142-D142</f>
        <v>0.04484495469450833</v>
      </c>
      <c r="O142" s="39">
        <f aca="true" t="shared" si="33" ref="O142:O160">+J142-E142</f>
        <v>0</v>
      </c>
      <c r="P142" s="39">
        <f aca="true" t="shared" si="34" ref="P142:P160">+K142-F142</f>
        <v>0</v>
      </c>
      <c r="Q142" s="39">
        <f t="shared" si="30"/>
        <v>0.014948318231502777</v>
      </c>
    </row>
    <row r="143" spans="2:17" ht="12.75">
      <c r="B143" s="73">
        <v>510909</v>
      </c>
      <c r="C143" s="74" t="s">
        <v>331</v>
      </c>
      <c r="D143" s="36">
        <v>0.9254085638637816</v>
      </c>
      <c r="E143" s="36"/>
      <c r="F143" s="36"/>
      <c r="G143" s="36">
        <f t="shared" si="29"/>
        <v>0.9254085638637816</v>
      </c>
      <c r="H143" s="36"/>
      <c r="I143" s="36">
        <v>0.8301886792452831</v>
      </c>
      <c r="J143" s="36"/>
      <c r="K143" s="36"/>
      <c r="L143" s="36">
        <f t="shared" si="31"/>
        <v>0.8301886792452831</v>
      </c>
      <c r="M143" s="36"/>
      <c r="N143" s="36">
        <f t="shared" si="32"/>
        <v>-0.09521988461849851</v>
      </c>
      <c r="O143" s="36">
        <f t="shared" si="33"/>
        <v>0</v>
      </c>
      <c r="P143" s="36">
        <f t="shared" si="34"/>
        <v>0</v>
      </c>
      <c r="Q143" s="36">
        <f t="shared" si="30"/>
        <v>-0.031739961539499505</v>
      </c>
    </row>
    <row r="144" spans="2:17" ht="12.75">
      <c r="B144" s="75">
        <v>511504</v>
      </c>
      <c r="C144" s="76" t="s">
        <v>332</v>
      </c>
      <c r="D144" s="39">
        <v>0.8972801511777013</v>
      </c>
      <c r="E144" s="39"/>
      <c r="F144" s="39"/>
      <c r="G144" s="39">
        <f t="shared" si="29"/>
        <v>0.8972801511777013</v>
      </c>
      <c r="H144" s="39"/>
      <c r="I144" s="39">
        <v>0.9104477611940298</v>
      </c>
      <c r="J144" s="39"/>
      <c r="K144" s="39"/>
      <c r="L144" s="39">
        <f t="shared" si="31"/>
        <v>0.9104477611940298</v>
      </c>
      <c r="M144" s="39"/>
      <c r="N144" s="39">
        <f t="shared" si="32"/>
        <v>0.01316761001632849</v>
      </c>
      <c r="O144" s="39">
        <f t="shared" si="33"/>
        <v>0</v>
      </c>
      <c r="P144" s="39">
        <f t="shared" si="34"/>
        <v>0</v>
      </c>
      <c r="Q144" s="39">
        <f t="shared" si="30"/>
        <v>0.004389203338776164</v>
      </c>
    </row>
    <row r="145" spans="2:17" ht="12.75">
      <c r="B145" s="75">
        <v>511601</v>
      </c>
      <c r="C145" s="76" t="s">
        <v>333</v>
      </c>
      <c r="D145" s="39">
        <v>0.9361156202544902</v>
      </c>
      <c r="E145" s="39"/>
      <c r="F145" s="39"/>
      <c r="G145" s="39">
        <f t="shared" si="29"/>
        <v>0.9361156202544902</v>
      </c>
      <c r="H145" s="39"/>
      <c r="I145" s="39">
        <v>0.9725646123260437</v>
      </c>
      <c r="J145" s="39"/>
      <c r="K145" s="39"/>
      <c r="L145" s="39">
        <f t="shared" si="31"/>
        <v>0.9725646123260437</v>
      </c>
      <c r="M145" s="39"/>
      <c r="N145" s="39">
        <f t="shared" si="32"/>
        <v>0.0364489920715535</v>
      </c>
      <c r="O145" s="39">
        <f t="shared" si="33"/>
        <v>0</v>
      </c>
      <c r="P145" s="39">
        <f t="shared" si="34"/>
        <v>0</v>
      </c>
      <c r="Q145" s="39">
        <f t="shared" si="30"/>
        <v>0.012149664023851167</v>
      </c>
    </row>
    <row r="146" spans="2:17" ht="12.75">
      <c r="B146" s="73">
        <v>520101</v>
      </c>
      <c r="C146" s="74" t="s">
        <v>334</v>
      </c>
      <c r="D146" s="36">
        <v>0.8495837923858489</v>
      </c>
      <c r="E146" s="36"/>
      <c r="F146" s="36"/>
      <c r="G146" s="36">
        <f t="shared" si="29"/>
        <v>0.8495837923858489</v>
      </c>
      <c r="H146" s="36"/>
      <c r="I146" s="36">
        <v>0.7649253731343284</v>
      </c>
      <c r="J146" s="36"/>
      <c r="K146" s="36"/>
      <c r="L146" s="36">
        <f t="shared" si="31"/>
        <v>0.7649253731343284</v>
      </c>
      <c r="M146" s="36"/>
      <c r="N146" s="36">
        <f t="shared" si="32"/>
        <v>-0.08465841925152051</v>
      </c>
      <c r="O146" s="36">
        <f t="shared" si="33"/>
        <v>0</v>
      </c>
      <c r="P146" s="36">
        <f t="shared" si="34"/>
        <v>0</v>
      </c>
      <c r="Q146" s="36">
        <f t="shared" si="30"/>
        <v>-0.02821947308384017</v>
      </c>
    </row>
    <row r="147" spans="2:17" ht="12.75">
      <c r="B147" s="73">
        <v>520201</v>
      </c>
      <c r="C147" s="74" t="s">
        <v>335</v>
      </c>
      <c r="D147" s="36">
        <v>0.8736119636181017</v>
      </c>
      <c r="E147" s="36"/>
      <c r="F147" s="36"/>
      <c r="G147" s="36">
        <f t="shared" si="29"/>
        <v>0.8736119636181017</v>
      </c>
      <c r="H147" s="36"/>
      <c r="I147" s="36">
        <v>0.825</v>
      </c>
      <c r="J147" s="36"/>
      <c r="K147" s="36"/>
      <c r="L147" s="36">
        <f t="shared" si="31"/>
        <v>0.825</v>
      </c>
      <c r="M147" s="36"/>
      <c r="N147" s="36">
        <f t="shared" si="32"/>
        <v>-0.04861196361810172</v>
      </c>
      <c r="O147" s="36">
        <f t="shared" si="33"/>
        <v>0</v>
      </c>
      <c r="P147" s="36">
        <f t="shared" si="34"/>
        <v>0</v>
      </c>
      <c r="Q147" s="36">
        <f t="shared" si="30"/>
        <v>-0.01620398787270057</v>
      </c>
    </row>
    <row r="148" spans="2:17" ht="12.75">
      <c r="B148" s="73">
        <v>520301</v>
      </c>
      <c r="C148" s="74" t="s">
        <v>336</v>
      </c>
      <c r="D148" s="36">
        <v>0.7598839123161777</v>
      </c>
      <c r="E148" s="36"/>
      <c r="F148" s="36"/>
      <c r="G148" s="36">
        <f t="shared" si="29"/>
        <v>0.7598839123161777</v>
      </c>
      <c r="H148" s="36"/>
      <c r="I148" s="36">
        <v>0.5901162790697675</v>
      </c>
      <c r="J148" s="36"/>
      <c r="K148" s="36"/>
      <c r="L148" s="36">
        <f t="shared" si="31"/>
        <v>0.5901162790697675</v>
      </c>
      <c r="M148" s="36"/>
      <c r="N148" s="36">
        <f t="shared" si="32"/>
        <v>-0.1697676332464102</v>
      </c>
      <c r="O148" s="36">
        <f t="shared" si="33"/>
        <v>0</v>
      </c>
      <c r="P148" s="36">
        <f t="shared" si="34"/>
        <v>0</v>
      </c>
      <c r="Q148" s="36">
        <f t="shared" si="30"/>
        <v>-0.056589211082136735</v>
      </c>
    </row>
    <row r="149" spans="2:17" ht="12.75">
      <c r="B149" s="73">
        <v>520302</v>
      </c>
      <c r="C149" s="74" t="s">
        <v>337</v>
      </c>
      <c r="D149" s="36">
        <v>0.8156741573033708</v>
      </c>
      <c r="E149" s="36"/>
      <c r="F149" s="36"/>
      <c r="G149" s="36">
        <f t="shared" si="29"/>
        <v>0.8156741573033708</v>
      </c>
      <c r="H149" s="36"/>
      <c r="I149" s="36">
        <v>0.6956521739130435</v>
      </c>
      <c r="J149" s="36"/>
      <c r="K149" s="36"/>
      <c r="L149" s="36">
        <f t="shared" si="31"/>
        <v>0.6956521739130435</v>
      </c>
      <c r="M149" s="36"/>
      <c r="N149" s="36">
        <f t="shared" si="32"/>
        <v>-0.12002198339032732</v>
      </c>
      <c r="O149" s="36">
        <f t="shared" si="33"/>
        <v>0</v>
      </c>
      <c r="P149" s="36">
        <f t="shared" si="34"/>
        <v>0</v>
      </c>
      <c r="Q149" s="36">
        <f t="shared" si="30"/>
        <v>-0.04000732779677577</v>
      </c>
    </row>
    <row r="150" spans="2:17" ht="12.75">
      <c r="B150" s="73">
        <v>520401</v>
      </c>
      <c r="C150" s="74" t="s">
        <v>338</v>
      </c>
      <c r="D150" s="36">
        <v>0.8897777777777778</v>
      </c>
      <c r="E150" s="36"/>
      <c r="F150" s="36"/>
      <c r="G150" s="36">
        <f t="shared" si="29"/>
        <v>0.8897777777777778</v>
      </c>
      <c r="H150" s="36"/>
      <c r="I150" s="36">
        <v>0.7323420074349443</v>
      </c>
      <c r="J150" s="36"/>
      <c r="K150" s="36"/>
      <c r="L150" s="36">
        <f t="shared" si="31"/>
        <v>0.7323420074349443</v>
      </c>
      <c r="M150" s="36"/>
      <c r="N150" s="36">
        <f t="shared" si="32"/>
        <v>-0.15743577034283351</v>
      </c>
      <c r="O150" s="36">
        <f t="shared" si="33"/>
        <v>0</v>
      </c>
      <c r="P150" s="36">
        <f t="shared" si="34"/>
        <v>0</v>
      </c>
      <c r="Q150" s="36">
        <f t="shared" si="30"/>
        <v>-0.052478590114277836</v>
      </c>
    </row>
    <row r="151" spans="2:17" ht="12.75">
      <c r="B151" s="73">
        <v>520407</v>
      </c>
      <c r="C151" s="74" t="s">
        <v>339</v>
      </c>
      <c r="D151" s="36">
        <v>0.8728662787902102</v>
      </c>
      <c r="E151" s="36"/>
      <c r="F151" s="36"/>
      <c r="G151" s="36">
        <f t="shared" si="29"/>
        <v>0.8728662787902102</v>
      </c>
      <c r="H151" s="36"/>
      <c r="I151" s="36">
        <v>0.7758620689655172</v>
      </c>
      <c r="J151" s="36"/>
      <c r="K151" s="36"/>
      <c r="L151" s="36">
        <f t="shared" si="31"/>
        <v>0.7758620689655172</v>
      </c>
      <c r="M151" s="36"/>
      <c r="N151" s="36">
        <f t="shared" si="32"/>
        <v>-0.09700420982469293</v>
      </c>
      <c r="O151" s="36">
        <f t="shared" si="33"/>
        <v>0</v>
      </c>
      <c r="P151" s="36">
        <f t="shared" si="34"/>
        <v>0</v>
      </c>
      <c r="Q151" s="36">
        <f t="shared" si="30"/>
        <v>-0.032334736608230975</v>
      </c>
    </row>
    <row r="152" spans="2:17" ht="12.75">
      <c r="B152" s="73">
        <v>520408</v>
      </c>
      <c r="C152" s="74" t="s">
        <v>340</v>
      </c>
      <c r="D152" s="36">
        <v>0.8356773526370217</v>
      </c>
      <c r="E152" s="36"/>
      <c r="F152" s="36"/>
      <c r="G152" s="36">
        <f t="shared" si="29"/>
        <v>0.8356773526370217</v>
      </c>
      <c r="H152" s="36"/>
      <c r="I152" s="36">
        <v>0.7551319648093842</v>
      </c>
      <c r="J152" s="36"/>
      <c r="K152" s="36"/>
      <c r="L152" s="36">
        <f t="shared" si="31"/>
        <v>0.7551319648093842</v>
      </c>
      <c r="M152" s="36"/>
      <c r="N152" s="36">
        <f t="shared" si="32"/>
        <v>-0.08054538782763754</v>
      </c>
      <c r="O152" s="36">
        <f t="shared" si="33"/>
        <v>0</v>
      </c>
      <c r="P152" s="36">
        <f t="shared" si="34"/>
        <v>0</v>
      </c>
      <c r="Q152" s="36">
        <f t="shared" si="30"/>
        <v>-0.026848462609212514</v>
      </c>
    </row>
    <row r="153" spans="2:17" ht="12.75">
      <c r="B153" s="73">
        <v>520501</v>
      </c>
      <c r="C153" s="74" t="s">
        <v>341</v>
      </c>
      <c r="D153" s="36">
        <v>0.8605905006418485</v>
      </c>
      <c r="E153" s="36"/>
      <c r="F153" s="36"/>
      <c r="G153" s="36">
        <f t="shared" si="29"/>
        <v>0.8605905006418485</v>
      </c>
      <c r="H153" s="36"/>
      <c r="I153" s="36">
        <v>0.7530864197530864</v>
      </c>
      <c r="J153" s="36"/>
      <c r="K153" s="36"/>
      <c r="L153" s="36">
        <f t="shared" si="31"/>
        <v>0.7530864197530864</v>
      </c>
      <c r="M153" s="36"/>
      <c r="N153" s="36">
        <f t="shared" si="32"/>
        <v>-0.10750408088876207</v>
      </c>
      <c r="O153" s="36">
        <f t="shared" si="33"/>
        <v>0</v>
      </c>
      <c r="P153" s="36">
        <f t="shared" si="34"/>
        <v>0</v>
      </c>
      <c r="Q153" s="36">
        <f t="shared" si="30"/>
        <v>-0.035834693629587355</v>
      </c>
    </row>
    <row r="154" spans="2:17" ht="12.75">
      <c r="B154" s="73">
        <v>520901</v>
      </c>
      <c r="C154" s="74" t="s">
        <v>342</v>
      </c>
      <c r="D154" s="36">
        <v>0.885329524586819</v>
      </c>
      <c r="E154" s="36"/>
      <c r="F154" s="36"/>
      <c r="G154" s="36">
        <f t="shared" si="29"/>
        <v>0.885329524586819</v>
      </c>
      <c r="H154" s="36"/>
      <c r="I154" s="36">
        <v>0.8642201834862385</v>
      </c>
      <c r="J154" s="36"/>
      <c r="K154" s="36"/>
      <c r="L154" s="36">
        <f t="shared" si="31"/>
        <v>0.8642201834862385</v>
      </c>
      <c r="M154" s="36"/>
      <c r="N154" s="36">
        <f t="shared" si="32"/>
        <v>-0.021109341100580492</v>
      </c>
      <c r="O154" s="36">
        <f t="shared" si="33"/>
        <v>0</v>
      </c>
      <c r="P154" s="36">
        <f t="shared" si="34"/>
        <v>0</v>
      </c>
      <c r="Q154" s="36">
        <f t="shared" si="30"/>
        <v>-0.007036447033526831</v>
      </c>
    </row>
    <row r="155" spans="2:17" ht="12.75">
      <c r="B155" s="73">
        <v>520903</v>
      </c>
      <c r="C155" s="74" t="s">
        <v>343</v>
      </c>
      <c r="D155" s="36">
        <v>0.8862158647594278</v>
      </c>
      <c r="E155" s="36"/>
      <c r="F155" s="36"/>
      <c r="G155" s="36">
        <f t="shared" si="29"/>
        <v>0.8862158647594278</v>
      </c>
      <c r="H155" s="36"/>
      <c r="I155" s="36">
        <v>0.7333333333333333</v>
      </c>
      <c r="J155" s="36"/>
      <c r="K155" s="36"/>
      <c r="L155" s="36">
        <f t="shared" si="31"/>
        <v>0.7333333333333333</v>
      </c>
      <c r="M155" s="36"/>
      <c r="N155" s="36">
        <f t="shared" si="32"/>
        <v>-0.15288253142609454</v>
      </c>
      <c r="O155" s="36">
        <f t="shared" si="33"/>
        <v>0</v>
      </c>
      <c r="P155" s="36">
        <f t="shared" si="34"/>
        <v>0</v>
      </c>
      <c r="Q155" s="36">
        <f t="shared" si="30"/>
        <v>-0.05096084380869818</v>
      </c>
    </row>
    <row r="156" spans="2:17" ht="12.75">
      <c r="B156" s="73">
        <v>521001</v>
      </c>
      <c r="C156" s="74" t="s">
        <v>344</v>
      </c>
      <c r="D156" s="36">
        <v>0.8890401633764465</v>
      </c>
      <c r="E156" s="36"/>
      <c r="F156" s="36"/>
      <c r="G156" s="36">
        <f t="shared" si="29"/>
        <v>0.8890401633764465</v>
      </c>
      <c r="H156" s="36"/>
      <c r="I156" s="36">
        <v>0.7777777777777778</v>
      </c>
      <c r="J156" s="36"/>
      <c r="K156" s="36"/>
      <c r="L156" s="36">
        <f t="shared" si="31"/>
        <v>0.7777777777777778</v>
      </c>
      <c r="M156" s="36"/>
      <c r="N156" s="36">
        <f t="shared" si="32"/>
        <v>-0.11126238559866874</v>
      </c>
      <c r="O156" s="36">
        <f t="shared" si="33"/>
        <v>0</v>
      </c>
      <c r="P156" s="36">
        <f t="shared" si="34"/>
        <v>0</v>
      </c>
      <c r="Q156" s="36">
        <f t="shared" si="30"/>
        <v>-0.037087461866222915</v>
      </c>
    </row>
    <row r="157" spans="2:17" ht="12.75">
      <c r="B157" s="73">
        <v>521401</v>
      </c>
      <c r="C157" s="74" t="s">
        <v>345</v>
      </c>
      <c r="D157" s="36">
        <v>0.8467881367203085</v>
      </c>
      <c r="E157" s="36"/>
      <c r="F157" s="36"/>
      <c r="G157" s="36">
        <f t="shared" si="29"/>
        <v>0.8467881367203085</v>
      </c>
      <c r="H157" s="36"/>
      <c r="I157" s="36">
        <v>0.8274111675126904</v>
      </c>
      <c r="J157" s="36"/>
      <c r="K157" s="36"/>
      <c r="L157" s="36">
        <f t="shared" si="31"/>
        <v>0.8274111675126904</v>
      </c>
      <c r="M157" s="36"/>
      <c r="N157" s="36">
        <f t="shared" si="32"/>
        <v>-0.01937696920761811</v>
      </c>
      <c r="O157" s="36">
        <f t="shared" si="33"/>
        <v>0</v>
      </c>
      <c r="P157" s="36">
        <f t="shared" si="34"/>
        <v>0</v>
      </c>
      <c r="Q157" s="36">
        <f t="shared" si="30"/>
        <v>-0.006458989735872704</v>
      </c>
    </row>
    <row r="158" spans="2:17" ht="12.75">
      <c r="B158" s="75">
        <v>521501</v>
      </c>
      <c r="C158" s="76" t="s">
        <v>346</v>
      </c>
      <c r="D158" s="39">
        <v>0.8973653165552498</v>
      </c>
      <c r="E158" s="39"/>
      <c r="F158" s="39"/>
      <c r="G158" s="39">
        <f t="shared" si="29"/>
        <v>0.8973653165552498</v>
      </c>
      <c r="H158" s="39"/>
      <c r="I158" s="39">
        <v>0.9557894736842105</v>
      </c>
      <c r="J158" s="39"/>
      <c r="K158" s="39"/>
      <c r="L158" s="39">
        <f t="shared" si="31"/>
        <v>0.9557894736842105</v>
      </c>
      <c r="M158" s="39"/>
      <c r="N158" s="39">
        <f t="shared" si="32"/>
        <v>0.05842415712896076</v>
      </c>
      <c r="O158" s="39">
        <f t="shared" si="33"/>
        <v>0</v>
      </c>
      <c r="P158" s="39">
        <f t="shared" si="34"/>
        <v>0</v>
      </c>
      <c r="Q158" s="39">
        <f t="shared" si="30"/>
        <v>0.01947471904298692</v>
      </c>
    </row>
    <row r="159" spans="2:17" ht="12.75">
      <c r="B159" s="75">
        <v>540101</v>
      </c>
      <c r="C159" s="76" t="s">
        <v>347</v>
      </c>
      <c r="D159" s="39">
        <v>0.8115422236713401</v>
      </c>
      <c r="E159" s="39"/>
      <c r="F159" s="39"/>
      <c r="G159" s="39">
        <f t="shared" si="29"/>
        <v>0.8115422236713401</v>
      </c>
      <c r="H159" s="39"/>
      <c r="I159" s="39">
        <v>0.703125</v>
      </c>
      <c r="J159" s="39"/>
      <c r="K159" s="39"/>
      <c r="L159" s="39">
        <f t="shared" si="31"/>
        <v>0.703125</v>
      </c>
      <c r="M159" s="39"/>
      <c r="N159" s="39" t="s">
        <v>184</v>
      </c>
      <c r="O159" s="39">
        <f t="shared" si="33"/>
        <v>0</v>
      </c>
      <c r="P159" s="39">
        <f t="shared" si="34"/>
        <v>0</v>
      </c>
      <c r="Q159" s="39">
        <f t="shared" si="30"/>
        <v>0</v>
      </c>
    </row>
    <row r="160" spans="2:17" ht="12.75">
      <c r="B160" s="30">
        <v>540102</v>
      </c>
      <c r="C160" s="31" t="s">
        <v>348</v>
      </c>
      <c r="D160" s="41">
        <v>0.8206781648205856</v>
      </c>
      <c r="E160" s="41"/>
      <c r="F160" s="41"/>
      <c r="G160" s="41">
        <f t="shared" si="29"/>
        <v>0.8206781648205856</v>
      </c>
      <c r="H160" s="41"/>
      <c r="I160" s="41">
        <v>0.796708320633953</v>
      </c>
      <c r="J160" s="41"/>
      <c r="K160" s="41"/>
      <c r="L160" s="41">
        <f t="shared" si="31"/>
        <v>0.796708320633953</v>
      </c>
      <c r="M160" s="41"/>
      <c r="N160" s="41">
        <f>+I160-D160</f>
        <v>-0.023969844186632616</v>
      </c>
      <c r="O160" s="41">
        <f t="shared" si="33"/>
        <v>0</v>
      </c>
      <c r="P160" s="41">
        <f t="shared" si="34"/>
        <v>0</v>
      </c>
      <c r="Q160" s="41">
        <f t="shared" si="30"/>
        <v>-0.007989948062210872</v>
      </c>
    </row>
    <row r="162" ht="12.75">
      <c r="B162" t="s">
        <v>351</v>
      </c>
    </row>
    <row r="164" spans="2:17" ht="12.75">
      <c r="B164" s="98" t="s">
        <v>189</v>
      </c>
      <c r="C164" s="99"/>
      <c r="D164" s="99"/>
      <c r="E164" s="99"/>
      <c r="F164" s="99"/>
      <c r="G164" s="99"/>
      <c r="H164" s="99"/>
      <c r="I164" s="99"/>
      <c r="J164" s="99"/>
      <c r="K164" s="99"/>
      <c r="L164" s="99"/>
      <c r="M164" s="99"/>
      <c r="N164" s="99"/>
      <c r="O164" s="99"/>
      <c r="P164" s="99"/>
      <c r="Q164" s="99"/>
    </row>
    <row r="165" spans="2:17" ht="12.75">
      <c r="B165" s="99"/>
      <c r="C165" s="99"/>
      <c r="D165" s="99"/>
      <c r="E165" s="99"/>
      <c r="F165" s="99"/>
      <c r="G165" s="99"/>
      <c r="H165" s="99"/>
      <c r="I165" s="99"/>
      <c r="J165" s="99"/>
      <c r="K165" s="99"/>
      <c r="L165" s="99"/>
      <c r="M165" s="99"/>
      <c r="N165" s="99"/>
      <c r="O165" s="99"/>
      <c r="P165" s="99"/>
      <c r="Q165" s="99"/>
    </row>
    <row r="166" spans="2:17" ht="12.75">
      <c r="B166" s="44"/>
      <c r="C166" s="44"/>
      <c r="D166" s="44"/>
      <c r="E166" s="44"/>
      <c r="F166" s="44"/>
      <c r="G166" s="44"/>
      <c r="H166" s="44"/>
      <c r="I166" s="44"/>
      <c r="J166" s="44"/>
      <c r="K166" s="44"/>
      <c r="L166" s="44"/>
      <c r="M166" s="44"/>
      <c r="N166" s="44"/>
      <c r="O166" s="44"/>
      <c r="P166" s="44"/>
      <c r="Q166" s="44"/>
    </row>
    <row r="167" spans="2:17" ht="12.75">
      <c r="B167" s="98" t="s">
        <v>190</v>
      </c>
      <c r="C167" s="99"/>
      <c r="D167" s="99"/>
      <c r="E167" s="99"/>
      <c r="F167" s="99"/>
      <c r="G167" s="99"/>
      <c r="H167" s="99"/>
      <c r="I167" s="99"/>
      <c r="J167" s="99"/>
      <c r="K167" s="99"/>
      <c r="L167" s="99"/>
      <c r="M167" s="99"/>
      <c r="N167" s="99"/>
      <c r="O167" s="99"/>
      <c r="P167" s="99"/>
      <c r="Q167" s="99"/>
    </row>
    <row r="168" spans="2:17" ht="12.75">
      <c r="B168" s="99"/>
      <c r="C168" s="99"/>
      <c r="D168" s="99"/>
      <c r="E168" s="99"/>
      <c r="F168" s="99"/>
      <c r="G168" s="99"/>
      <c r="H168" s="99"/>
      <c r="I168" s="99"/>
      <c r="J168" s="99"/>
      <c r="K168" s="99"/>
      <c r="L168" s="99"/>
      <c r="M168" s="99"/>
      <c r="N168" s="99"/>
      <c r="O168" s="99"/>
      <c r="P168" s="99"/>
      <c r="Q168" s="99"/>
    </row>
    <row r="169" spans="2:17" ht="12.75">
      <c r="B169" s="99"/>
      <c r="C169" s="99"/>
      <c r="D169" s="99"/>
      <c r="E169" s="99"/>
      <c r="F169" s="99"/>
      <c r="G169" s="99"/>
      <c r="H169" s="99"/>
      <c r="I169" s="99"/>
      <c r="J169" s="99"/>
      <c r="K169" s="99"/>
      <c r="L169" s="99"/>
      <c r="M169" s="99"/>
      <c r="N169" s="99"/>
      <c r="O169" s="99"/>
      <c r="P169" s="99"/>
      <c r="Q169" s="99"/>
    </row>
    <row r="171" spans="2:17" ht="12.75">
      <c r="B171" s="16" t="s">
        <v>182</v>
      </c>
      <c r="C171" s="16"/>
      <c r="D171" s="16"/>
      <c r="E171" s="16"/>
      <c r="F171" s="16"/>
      <c r="G171" s="16"/>
      <c r="H171" s="16"/>
      <c r="I171" s="16"/>
      <c r="J171" s="16"/>
      <c r="K171" s="16"/>
      <c r="L171" s="16"/>
      <c r="M171" s="16"/>
      <c r="N171" s="16"/>
      <c r="O171" s="16"/>
      <c r="P171" s="16"/>
      <c r="Q171" s="16"/>
    </row>
    <row r="172" spans="2:17" ht="12.75">
      <c r="B172" s="17" t="s">
        <v>183</v>
      </c>
      <c r="C172" s="17"/>
      <c r="D172" s="17"/>
      <c r="E172" s="17"/>
      <c r="F172" s="17"/>
      <c r="G172" s="17"/>
      <c r="H172" s="17"/>
      <c r="I172" s="17"/>
      <c r="J172" s="17"/>
      <c r="K172" s="17"/>
      <c r="L172" s="17"/>
      <c r="M172" s="17"/>
      <c r="N172" s="17"/>
      <c r="O172" s="17"/>
      <c r="P172" s="17"/>
      <c r="Q172" s="17"/>
    </row>
    <row r="173" spans="2:17" ht="12.75">
      <c r="B173" s="47" t="s">
        <v>191</v>
      </c>
      <c r="C173" s="5"/>
      <c r="D173" s="5"/>
      <c r="E173" s="5"/>
      <c r="F173" s="5"/>
      <c r="G173" s="5"/>
      <c r="H173" s="5"/>
      <c r="I173" s="5"/>
      <c r="J173" s="5"/>
      <c r="K173" s="5"/>
      <c r="L173" s="5"/>
      <c r="M173" s="5"/>
      <c r="N173" s="5"/>
      <c r="O173" s="5"/>
      <c r="P173" s="5"/>
      <c r="Q173" s="48"/>
    </row>
  </sheetData>
  <mergeCells count="15">
    <mergeCell ref="B167:Q169"/>
    <mergeCell ref="I10:I11"/>
    <mergeCell ref="J10:J11"/>
    <mergeCell ref="K10:K11"/>
    <mergeCell ref="L10:L11"/>
    <mergeCell ref="B1:Q1"/>
    <mergeCell ref="B2:Q2"/>
    <mergeCell ref="B3:Q3"/>
    <mergeCell ref="B164:Q165"/>
    <mergeCell ref="D7:F7"/>
    <mergeCell ref="I7:K7"/>
    <mergeCell ref="N7:P7"/>
    <mergeCell ref="N5:Q6"/>
    <mergeCell ref="I5:L6"/>
    <mergeCell ref="D5:G6"/>
  </mergeCells>
  <printOptions horizontalCentered="1"/>
  <pageMargins left="0.75" right="0.75" top="1" bottom="1" header="0.5" footer="0.5"/>
  <pageSetup horizontalDpi="600" verticalDpi="600" orientation="landscape" r:id="rId1"/>
  <headerFooter alignWithMargins="0">
    <oddFooter>&amp;CCCCCD IRO tkm; 9/9/2004; Page &amp;P of &amp;N
h:\Projects\Retention Comparisons\Fall 2000-2003 CCCCD-Texas Israel.xls</oddFooter>
  </headerFooter>
  <rowBreaks count="1" manualBreakCount="1">
    <brk id="16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CCCCD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CYC-B438-01</dc:creator>
  <cp:keywords/>
  <dc:description/>
  <cp:lastModifiedBy>Thomas K. Martin</cp:lastModifiedBy>
  <cp:lastPrinted>2004-09-09T19:51:37Z</cp:lastPrinted>
  <dcterms:created xsi:type="dcterms:W3CDTF">2003-07-09T18:53:46Z</dcterms:created>
  <dcterms:modified xsi:type="dcterms:W3CDTF">2005-03-31T22:09:14Z</dcterms:modified>
  <cp:category/>
  <cp:version/>
  <cp:contentType/>
  <cp:contentStatus/>
</cp:coreProperties>
</file>